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UPC\OrgMEIO\AcreditacionCEO2019\"/>
    </mc:Choice>
  </mc:AlternateContent>
  <bookViews>
    <workbookView xWindow="0" yWindow="0" windowWidth="38400" windowHeight="17835" activeTab="1"/>
  </bookViews>
  <sheets>
    <sheet name="CEO, Grupo A" sheetId="1" r:id="rId1"/>
    <sheet name="CEO, Grupo B" sheetId="2" r:id="rId2"/>
  </sheets>
  <externalReferences>
    <externalReference r:id="rId3"/>
    <externalReference r:id="rId4"/>
  </externalReference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4" i="2" l="1"/>
  <c r="M24" i="2" s="1"/>
  <c r="I24" i="2"/>
  <c r="H24" i="2"/>
  <c r="G24" i="2"/>
  <c r="E24" i="2"/>
  <c r="L24" i="2" s="1"/>
  <c r="D24" i="2"/>
  <c r="C24" i="2"/>
  <c r="B24" i="2"/>
  <c r="J10" i="2"/>
  <c r="M10" i="2" s="1"/>
  <c r="I10" i="2"/>
  <c r="H10" i="2"/>
  <c r="G10" i="2"/>
  <c r="E10" i="2"/>
  <c r="L10" i="2" s="1"/>
  <c r="D10" i="2"/>
  <c r="C10" i="2"/>
  <c r="B10" i="2"/>
  <c r="J5" i="2"/>
  <c r="M5" i="2" s="1"/>
  <c r="I5" i="2"/>
  <c r="H5" i="2"/>
  <c r="G5" i="2"/>
  <c r="E5" i="2"/>
  <c r="L5" i="2" s="1"/>
  <c r="D5" i="2"/>
  <c r="C5" i="2"/>
  <c r="B5" i="2"/>
  <c r="J11" i="2"/>
  <c r="M11" i="2" s="1"/>
  <c r="I11" i="2"/>
  <c r="H11" i="2"/>
  <c r="G11" i="2"/>
  <c r="E11" i="2"/>
  <c r="L11" i="2" s="1"/>
  <c r="D11" i="2"/>
  <c r="C11" i="2"/>
  <c r="B11" i="2"/>
  <c r="J27" i="2"/>
  <c r="M27" i="2" s="1"/>
  <c r="I27" i="2"/>
  <c r="H27" i="2"/>
  <c r="G27" i="2"/>
  <c r="E27" i="2"/>
  <c r="L27" i="2" s="1"/>
  <c r="D27" i="2"/>
  <c r="C27" i="2"/>
  <c r="B27" i="2"/>
  <c r="J9" i="2"/>
  <c r="M9" i="2" s="1"/>
  <c r="I9" i="2"/>
  <c r="H9" i="2"/>
  <c r="G9" i="2"/>
  <c r="E9" i="2"/>
  <c r="L9" i="2" s="1"/>
  <c r="D9" i="2"/>
  <c r="C9" i="2"/>
  <c r="B9" i="2"/>
  <c r="J14" i="2"/>
  <c r="M14" i="2" s="1"/>
  <c r="I14" i="2"/>
  <c r="H14" i="2"/>
  <c r="G14" i="2"/>
  <c r="E14" i="2"/>
  <c r="L14" i="2" s="1"/>
  <c r="D14" i="2"/>
  <c r="C14" i="2"/>
  <c r="B14" i="2"/>
  <c r="J21" i="2"/>
  <c r="M21" i="2" s="1"/>
  <c r="I21" i="2"/>
  <c r="H21" i="2"/>
  <c r="G21" i="2"/>
  <c r="E21" i="2"/>
  <c r="L21" i="2" s="1"/>
  <c r="D21" i="2"/>
  <c r="C21" i="2"/>
  <c r="B21" i="2"/>
  <c r="J22" i="2"/>
  <c r="M22" i="2" s="1"/>
  <c r="I22" i="2"/>
  <c r="H22" i="2"/>
  <c r="G22" i="2"/>
  <c r="E22" i="2"/>
  <c r="L22" i="2" s="1"/>
  <c r="D22" i="2"/>
  <c r="C22" i="2"/>
  <c r="B22" i="2"/>
  <c r="J13" i="2"/>
  <c r="M13" i="2" s="1"/>
  <c r="E13" i="2"/>
  <c r="L13" i="2" s="1"/>
  <c r="C13" i="2"/>
  <c r="B13" i="2"/>
  <c r="L7" i="2"/>
  <c r="J7" i="2"/>
  <c r="M7" i="2" s="1"/>
  <c r="I7" i="2"/>
  <c r="H7" i="2"/>
  <c r="G7" i="2"/>
  <c r="E7" i="2"/>
  <c r="D7" i="2"/>
  <c r="C7" i="2"/>
  <c r="B7" i="2"/>
  <c r="J6" i="2"/>
  <c r="M6" i="2" s="1"/>
  <c r="I6" i="2"/>
  <c r="H6" i="2"/>
  <c r="G6" i="2"/>
  <c r="E6" i="2"/>
  <c r="L6" i="2" s="1"/>
  <c r="D6" i="2"/>
  <c r="C6" i="2"/>
  <c r="B6" i="2"/>
  <c r="J18" i="2"/>
  <c r="M18" i="2" s="1"/>
  <c r="I18" i="2"/>
  <c r="H18" i="2"/>
  <c r="G18" i="2"/>
  <c r="E18" i="2"/>
  <c r="L18" i="2" s="1"/>
  <c r="D18" i="2"/>
  <c r="C18" i="2"/>
  <c r="B18" i="2"/>
  <c r="J25" i="2"/>
  <c r="M25" i="2" s="1"/>
  <c r="I25" i="2"/>
  <c r="H25" i="2"/>
  <c r="G25" i="2"/>
  <c r="E25" i="2"/>
  <c r="L25" i="2" s="1"/>
  <c r="D25" i="2"/>
  <c r="C25" i="2"/>
  <c r="B25" i="2"/>
  <c r="J20" i="2"/>
  <c r="M20" i="2" s="1"/>
  <c r="I20" i="2"/>
  <c r="H20" i="2"/>
  <c r="G20" i="2"/>
  <c r="E20" i="2"/>
  <c r="L20" i="2" s="1"/>
  <c r="D20" i="2"/>
  <c r="C20" i="2"/>
  <c r="B20" i="2"/>
  <c r="J12" i="2"/>
  <c r="M12" i="2" s="1"/>
  <c r="I12" i="2"/>
  <c r="H12" i="2"/>
  <c r="G12" i="2"/>
  <c r="E12" i="2"/>
  <c r="L12" i="2" s="1"/>
  <c r="D12" i="2"/>
  <c r="C12" i="2"/>
  <c r="B12" i="2"/>
  <c r="J29" i="2"/>
  <c r="M29" i="2" s="1"/>
  <c r="I29" i="2"/>
  <c r="H29" i="2"/>
  <c r="G29" i="2"/>
  <c r="E29" i="2"/>
  <c r="L29" i="2" s="1"/>
  <c r="D29" i="2"/>
  <c r="B29" i="2"/>
  <c r="J16" i="2"/>
  <c r="M16" i="2" s="1"/>
  <c r="I16" i="2"/>
  <c r="H16" i="2"/>
  <c r="G16" i="2"/>
  <c r="E16" i="2"/>
  <c r="L16" i="2" s="1"/>
  <c r="D16" i="2"/>
  <c r="C16" i="2"/>
  <c r="B16" i="2"/>
  <c r="J28" i="2"/>
  <c r="M28" i="2" s="1"/>
  <c r="I28" i="2"/>
  <c r="H28" i="2"/>
  <c r="G28" i="2"/>
  <c r="E28" i="2"/>
  <c r="L28" i="2" s="1"/>
  <c r="D28" i="2"/>
  <c r="C28" i="2"/>
  <c r="B28" i="2"/>
  <c r="J15" i="2"/>
  <c r="M15" i="2" s="1"/>
  <c r="E15" i="2"/>
  <c r="L15" i="2" s="1"/>
  <c r="N15" i="2" s="1"/>
  <c r="B15" i="2"/>
  <c r="J19" i="2"/>
  <c r="M19" i="2" s="1"/>
  <c r="I19" i="2"/>
  <c r="H19" i="2"/>
  <c r="G19" i="2"/>
  <c r="E19" i="2"/>
  <c r="L19" i="2" s="1"/>
  <c r="D19" i="2"/>
  <c r="C19" i="2"/>
  <c r="B19" i="2"/>
  <c r="J26" i="2"/>
  <c r="M26" i="2" s="1"/>
  <c r="I26" i="2"/>
  <c r="H26" i="2"/>
  <c r="G26" i="2"/>
  <c r="E26" i="2"/>
  <c r="L26" i="2" s="1"/>
  <c r="D26" i="2"/>
  <c r="C26" i="2"/>
  <c r="B26" i="2"/>
  <c r="J17" i="2"/>
  <c r="M17" i="2" s="1"/>
  <c r="I17" i="2"/>
  <c r="H17" i="2"/>
  <c r="G17" i="2"/>
  <c r="E17" i="2"/>
  <c r="L17" i="2" s="1"/>
  <c r="D17" i="2"/>
  <c r="C17" i="2"/>
  <c r="B17" i="2"/>
  <c r="J23" i="2"/>
  <c r="M23" i="2" s="1"/>
  <c r="I23" i="2"/>
  <c r="H23" i="2"/>
  <c r="G23" i="2"/>
  <c r="E23" i="2"/>
  <c r="L23" i="2" s="1"/>
  <c r="D23" i="2"/>
  <c r="C23" i="2"/>
  <c r="B23" i="2"/>
  <c r="J8" i="2"/>
  <c r="M8" i="2" s="1"/>
  <c r="H8" i="2"/>
  <c r="G8" i="2"/>
  <c r="E8" i="2"/>
  <c r="L8" i="2" s="1"/>
  <c r="D8" i="2"/>
  <c r="C8" i="2"/>
  <c r="B8" i="2"/>
  <c r="J11" i="1"/>
  <c r="M11" i="1" s="1"/>
  <c r="H11" i="1"/>
  <c r="G11" i="1"/>
  <c r="E11" i="1"/>
  <c r="L11" i="1" s="1"/>
  <c r="D11" i="1"/>
  <c r="C11" i="1"/>
  <c r="B11" i="1"/>
  <c r="J16" i="1"/>
  <c r="M16" i="1" s="1"/>
  <c r="H16" i="1"/>
  <c r="G16" i="1"/>
  <c r="E16" i="1"/>
  <c r="L16" i="1" s="1"/>
  <c r="D16" i="1"/>
  <c r="C16" i="1"/>
  <c r="B16" i="1"/>
  <c r="J12" i="1"/>
  <c r="M12" i="1" s="1"/>
  <c r="H12" i="1"/>
  <c r="G12" i="1"/>
  <c r="E12" i="1"/>
  <c r="L12" i="1" s="1"/>
  <c r="D12" i="1"/>
  <c r="C12" i="1"/>
  <c r="B12" i="1"/>
  <c r="J8" i="1"/>
  <c r="M8" i="1" s="1"/>
  <c r="H8" i="1"/>
  <c r="G8" i="1"/>
  <c r="E8" i="1"/>
  <c r="L8" i="1" s="1"/>
  <c r="D8" i="1"/>
  <c r="C8" i="1"/>
  <c r="B8" i="1"/>
  <c r="J19" i="1"/>
  <c r="M19" i="1" s="1"/>
  <c r="H19" i="1"/>
  <c r="G19" i="1"/>
  <c r="E19" i="1"/>
  <c r="L19" i="1" s="1"/>
  <c r="D19" i="1"/>
  <c r="C19" i="1"/>
  <c r="B19" i="1"/>
  <c r="J7" i="1"/>
  <c r="M7" i="1" s="1"/>
  <c r="H7" i="1"/>
  <c r="G7" i="1"/>
  <c r="E7" i="1"/>
  <c r="L7" i="1" s="1"/>
  <c r="D7" i="1"/>
  <c r="C7" i="1"/>
  <c r="B7" i="1"/>
  <c r="J17" i="1"/>
  <c r="M17" i="1" s="1"/>
  <c r="H17" i="1"/>
  <c r="G17" i="1"/>
  <c r="E17" i="1"/>
  <c r="L17" i="1" s="1"/>
  <c r="D17" i="1"/>
  <c r="C17" i="1"/>
  <c r="B17" i="1"/>
  <c r="J6" i="1"/>
  <c r="M6" i="1" s="1"/>
  <c r="H6" i="1"/>
  <c r="G6" i="1"/>
  <c r="E6" i="1"/>
  <c r="L6" i="1" s="1"/>
  <c r="D6" i="1"/>
  <c r="C6" i="1"/>
  <c r="B6" i="1"/>
  <c r="J14" i="1"/>
  <c r="M14" i="1" s="1"/>
  <c r="H14" i="1"/>
  <c r="G14" i="1"/>
  <c r="E14" i="1"/>
  <c r="L14" i="1" s="1"/>
  <c r="D14" i="1"/>
  <c r="C14" i="1"/>
  <c r="B14" i="1"/>
  <c r="J18" i="1"/>
  <c r="M18" i="1" s="1"/>
  <c r="H18" i="1"/>
  <c r="G18" i="1"/>
  <c r="E18" i="1"/>
  <c r="L18" i="1" s="1"/>
  <c r="D18" i="1"/>
  <c r="C18" i="1"/>
  <c r="B18" i="1"/>
  <c r="J15" i="1"/>
  <c r="M15" i="1" s="1"/>
  <c r="H15" i="1"/>
  <c r="G15" i="1"/>
  <c r="E15" i="1"/>
  <c r="L15" i="1" s="1"/>
  <c r="D15" i="1"/>
  <c r="C15" i="1"/>
  <c r="B15" i="1"/>
  <c r="J13" i="1"/>
  <c r="M13" i="1" s="1"/>
  <c r="H13" i="1"/>
  <c r="G13" i="1"/>
  <c r="E13" i="1"/>
  <c r="L13" i="1" s="1"/>
  <c r="D13" i="1"/>
  <c r="C13" i="1"/>
  <c r="B13" i="1"/>
  <c r="J10" i="1"/>
  <c r="M10" i="1" s="1"/>
  <c r="H10" i="1"/>
  <c r="G10" i="1"/>
  <c r="E10" i="1"/>
  <c r="L10" i="1" s="1"/>
  <c r="D10" i="1"/>
  <c r="C10" i="1"/>
  <c r="B10" i="1"/>
  <c r="J9" i="1"/>
  <c r="M9" i="1" s="1"/>
  <c r="H9" i="1"/>
  <c r="G9" i="1"/>
  <c r="E9" i="1"/>
  <c r="L9" i="1" s="1"/>
  <c r="D9" i="1"/>
  <c r="C9" i="1"/>
  <c r="B9" i="1"/>
  <c r="J20" i="1"/>
  <c r="M20" i="1" s="1"/>
  <c r="H20" i="1"/>
  <c r="G20" i="1"/>
  <c r="E20" i="1"/>
  <c r="L20" i="1" s="1"/>
  <c r="D20" i="1"/>
  <c r="C20" i="1"/>
  <c r="B20" i="1"/>
  <c r="J5" i="1"/>
  <c r="M5" i="1" s="1"/>
  <c r="H5" i="1"/>
  <c r="G5" i="1"/>
  <c r="E5" i="1"/>
  <c r="L5" i="1" s="1"/>
  <c r="D5" i="1"/>
  <c r="C5" i="1"/>
  <c r="B5" i="1"/>
  <c r="N10" i="2" l="1"/>
  <c r="N23" i="2"/>
  <c r="N21" i="2"/>
  <c r="N6" i="2"/>
  <c r="N5" i="2"/>
  <c r="N26" i="2"/>
  <c r="N28" i="2"/>
  <c r="N18" i="2"/>
  <c r="N22" i="2"/>
  <c r="N12" i="2"/>
  <c r="N24" i="2"/>
  <c r="N8" i="2"/>
  <c r="N11" i="2"/>
  <c r="N13" i="2"/>
  <c r="N16" i="2"/>
  <c r="N9" i="2"/>
  <c r="N20" i="2"/>
  <c r="N19" i="1"/>
  <c r="N9" i="1"/>
  <c r="N18" i="1"/>
  <c r="N7" i="1"/>
  <c r="N16" i="1"/>
  <c r="N10" i="1"/>
  <c r="N14" i="1"/>
  <c r="N7" i="2"/>
  <c r="N14" i="2"/>
  <c r="N27" i="2"/>
  <c r="N19" i="2"/>
  <c r="N25" i="2"/>
  <c r="N5" i="1"/>
  <c r="N8" i="1"/>
  <c r="N20" i="1"/>
  <c r="N17" i="1"/>
  <c r="N6" i="1"/>
  <c r="N11" i="1"/>
  <c r="N15" i="1"/>
  <c r="N12" i="1"/>
</calcChain>
</file>

<file path=xl/sharedStrings.xml><?xml version="1.0" encoding="utf-8"?>
<sst xmlns="http://schemas.openxmlformats.org/spreadsheetml/2006/main" count="78" uniqueCount="59">
  <si>
    <t>CEO, Grupo A: Notas de R, de SAS y nota final</t>
  </si>
  <si>
    <t>R</t>
  </si>
  <si>
    <t>SAS</t>
  </si>
  <si>
    <t>CEO</t>
  </si>
  <si>
    <t>DNI</t>
  </si>
  <si>
    <t>T1 (30%)</t>
  </si>
  <si>
    <t>T2 (30%)</t>
  </si>
  <si>
    <t>Prác. (40%)</t>
  </si>
  <si>
    <t>Nota R</t>
  </si>
  <si>
    <t>T1 (40%)</t>
  </si>
  <si>
    <t>T2 (40%)</t>
  </si>
  <si>
    <t>Prác. (20%)</t>
  </si>
  <si>
    <t>Nota SAS</t>
  </si>
  <si>
    <t>R (50%)</t>
  </si>
  <si>
    <t>SAS (50%)</t>
  </si>
  <si>
    <t>Nota CEO</t>
  </si>
  <si>
    <t>00007670</t>
  </si>
  <si>
    <t>78937842</t>
  </si>
  <si>
    <t>23878189</t>
  </si>
  <si>
    <t>38100847</t>
  </si>
  <si>
    <t>47100670</t>
  </si>
  <si>
    <t>47828107</t>
  </si>
  <si>
    <t>54863889</t>
  </si>
  <si>
    <t>47178475</t>
  </si>
  <si>
    <t>01700125</t>
  </si>
  <si>
    <t>53318263</t>
  </si>
  <si>
    <t>21699527</t>
  </si>
  <si>
    <t>77748257</t>
  </si>
  <si>
    <t>23844682</t>
  </si>
  <si>
    <t>41011930</t>
  </si>
  <si>
    <t>48034285</t>
  </si>
  <si>
    <t>38878199</t>
  </si>
  <si>
    <t>CEO, Grupo B: Notas de R, de SAS y nota final</t>
  </si>
  <si>
    <t>03565406</t>
  </si>
  <si>
    <t>45986728</t>
  </si>
  <si>
    <t>43216930</t>
  </si>
  <si>
    <t>47961576</t>
  </si>
  <si>
    <t>43560066</t>
  </si>
  <si>
    <t>40275835</t>
  </si>
  <si>
    <t>49188055</t>
  </si>
  <si>
    <t>41650265</t>
  </si>
  <si>
    <t>75777199</t>
  </si>
  <si>
    <t>15593543</t>
  </si>
  <si>
    <t>43562696</t>
  </si>
  <si>
    <t>47924628</t>
  </si>
  <si>
    <t>43223797</t>
  </si>
  <si>
    <t>00642986</t>
  </si>
  <si>
    <t>01873619</t>
  </si>
  <si>
    <t>16143869</t>
  </si>
  <si>
    <t>45641092</t>
  </si>
  <si>
    <t>43637651</t>
  </si>
  <si>
    <t>34211229</t>
  </si>
  <si>
    <t>03587920</t>
  </si>
  <si>
    <t>48270284</t>
  </si>
  <si>
    <t>08634450</t>
  </si>
  <si>
    <t>00009267</t>
  </si>
  <si>
    <t>04301350</t>
  </si>
  <si>
    <t>46461600</t>
  </si>
  <si>
    <t>MH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</si>
</sst>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1"/>
      <color rgb="FF000000"/>
      <name val="Calibri"/>
      <family val="2"/>
      <charset val="1"/>
    </font>
    <font>
      <b/>
      <u/>
      <sz val="18"/>
      <name val="Arial"/>
      <family val="2"/>
      <charset val="1"/>
    </font>
    <font>
      <b/>
      <sz val="15"/>
      <name val="Bookman Old Style"/>
      <family val="1"/>
      <charset val="1"/>
    </font>
    <font>
      <b/>
      <sz val="13"/>
      <name val="Bookman Old Style"/>
      <family val="1"/>
      <charset val="1"/>
    </font>
    <font>
      <b/>
      <sz val="13"/>
      <color rgb="FF000000"/>
      <name val="Bookman Old Style"/>
      <family val="1"/>
      <charset val="1"/>
    </font>
    <font>
      <b/>
      <sz val="14"/>
      <color rgb="FF000000"/>
      <name val="Bookman Old Style"/>
      <family val="1"/>
      <charset val="1"/>
    </font>
    <font>
      <sz val="12"/>
      <name val="Bookman Old Style"/>
      <family val="1"/>
      <charset val="1"/>
    </font>
    <font>
      <b/>
      <sz val="12"/>
      <name val="Bookman Old Style"/>
      <family val="1"/>
      <charset val="1"/>
    </font>
    <font>
      <sz val="12"/>
      <color rgb="FF000000"/>
      <name val="Bookman Old Style"/>
      <family val="1"/>
      <charset val="1"/>
    </font>
    <font>
      <b/>
      <sz val="12"/>
      <color rgb="FF000000"/>
      <name val="Bookman Old Style"/>
      <family val="1"/>
      <charset val="1"/>
    </font>
    <font>
      <sz val="12"/>
      <color rgb="FF000000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49" fontId="6" fillId="0" borderId="0" xfId="0" applyNumberFormat="1" applyFont="1" applyAlignment="1">
      <alignment vertical="center"/>
    </xf>
    <xf numFmtId="0" fontId="6" fillId="0" borderId="0" xfId="0" applyFont="1" applyBorder="1" applyAlignment="1">
      <alignment horizontal="left" vertical="center" indent="4"/>
    </xf>
    <xf numFmtId="164" fontId="7" fillId="0" borderId="0" xfId="0" applyNumberFormat="1" applyFont="1" applyBorder="1" applyAlignment="1">
      <alignment horizontal="left" vertical="center" indent="4"/>
    </xf>
    <xf numFmtId="0" fontId="8" fillId="0" borderId="0" xfId="0" applyFont="1" applyAlignment="1">
      <alignment horizontal="center"/>
    </xf>
    <xf numFmtId="0" fontId="6" fillId="0" borderId="0" xfId="0" applyFont="1" applyBorder="1" applyAlignment="1">
      <alignment horizontal="left" vertical="center" indent="3"/>
    </xf>
    <xf numFmtId="164" fontId="7" fillId="0" borderId="0" xfId="0" applyNumberFormat="1" applyFont="1" applyBorder="1" applyAlignment="1">
      <alignment horizontal="left" vertical="center" indent="3"/>
    </xf>
    <xf numFmtId="164" fontId="8" fillId="0" borderId="0" xfId="0" applyNumberFormat="1" applyFont="1" applyAlignment="1">
      <alignment horizontal="center" vertical="center"/>
    </xf>
    <xf numFmtId="164" fontId="9" fillId="0" borderId="0" xfId="0" applyNumberFormat="1" applyFont="1" applyAlignment="1">
      <alignment horizontal="center" vertical="center"/>
    </xf>
    <xf numFmtId="164" fontId="9" fillId="0" borderId="0" xfId="0" applyNumberFormat="1" applyFont="1" applyFill="1" applyAlignment="1">
      <alignment horizontal="center" vertical="center"/>
    </xf>
    <xf numFmtId="164" fontId="9" fillId="2" borderId="0" xfId="0" applyNumberFormat="1" applyFont="1" applyFill="1" applyAlignment="1">
      <alignment horizontal="center" vertical="center"/>
    </xf>
    <xf numFmtId="49" fontId="6" fillId="0" borderId="2" xfId="0" applyNumberFormat="1" applyFont="1" applyBorder="1" applyAlignment="1">
      <alignment vertical="center"/>
    </xf>
    <xf numFmtId="0" fontId="6" fillId="0" borderId="2" xfId="0" applyFont="1" applyBorder="1" applyAlignment="1">
      <alignment horizontal="left" vertical="center" indent="4"/>
    </xf>
    <xf numFmtId="164" fontId="7" fillId="0" borderId="2" xfId="0" applyNumberFormat="1" applyFont="1" applyBorder="1" applyAlignment="1">
      <alignment horizontal="left" vertical="center" indent="4"/>
    </xf>
    <xf numFmtId="0" fontId="8" fillId="0" borderId="0" xfId="0" applyFont="1" applyBorder="1" applyAlignment="1">
      <alignment horizontal="center"/>
    </xf>
    <xf numFmtId="0" fontId="6" fillId="0" borderId="2" xfId="0" applyFont="1" applyBorder="1" applyAlignment="1">
      <alignment horizontal="left" vertical="center" indent="3"/>
    </xf>
    <xf numFmtId="164" fontId="7" fillId="0" borderId="2" xfId="0" applyNumberFormat="1" applyFont="1" applyBorder="1" applyAlignment="1">
      <alignment horizontal="left" vertical="center" indent="3"/>
    </xf>
    <xf numFmtId="164" fontId="8" fillId="0" borderId="2" xfId="0" applyNumberFormat="1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 applyFill="1" applyAlignment="1">
      <alignment horizontal="left"/>
    </xf>
    <xf numFmtId="164" fontId="10" fillId="0" borderId="0" xfId="0" applyNumberFormat="1" applyFont="1" applyAlignment="1">
      <alignment horizontal="center" vertical="center"/>
    </xf>
    <xf numFmtId="164" fontId="9" fillId="0" borderId="0" xfId="0" applyNumberFormat="1" applyFont="1" applyAlignment="1">
      <alignment horizontal="left" vertical="center" indent="4"/>
    </xf>
    <xf numFmtId="164" fontId="8" fillId="0" borderId="0" xfId="0" applyNumberFormat="1" applyFont="1" applyBorder="1" applyAlignment="1">
      <alignment horizontal="center" vertical="center"/>
    </xf>
    <xf numFmtId="164" fontId="7" fillId="0" borderId="0" xfId="0" applyNumberFormat="1" applyFont="1" applyAlignment="1">
      <alignment horizontal="left" vertical="center" indent="4"/>
    </xf>
    <xf numFmtId="164" fontId="10" fillId="0" borderId="2" xfId="0" applyNumberFormat="1" applyFont="1" applyBorder="1" applyAlignment="1">
      <alignment horizontal="center" vertical="center"/>
    </xf>
    <xf numFmtId="164" fontId="9" fillId="0" borderId="2" xfId="0" applyNumberFormat="1" applyFont="1" applyBorder="1" applyAlignment="1">
      <alignment horizontal="center" vertical="center"/>
    </xf>
    <xf numFmtId="164" fontId="9" fillId="0" borderId="2" xfId="0" applyNumberFormat="1" applyFont="1" applyBorder="1" applyAlignment="1">
      <alignment horizontal="left" vertical="center" indent="4"/>
    </xf>
    <xf numFmtId="49" fontId="6" fillId="0" borderId="0" xfId="0" applyNumberFormat="1" applyFont="1" applyBorder="1" applyAlignment="1">
      <alignment vertical="center"/>
    </xf>
    <xf numFmtId="164" fontId="9" fillId="0" borderId="0" xfId="0" applyNumberFormat="1" applyFont="1" applyFill="1" applyBorder="1" applyAlignment="1">
      <alignment horizontal="center" vertical="center"/>
    </xf>
    <xf numFmtId="164" fontId="9" fillId="0" borderId="0" xfId="0" applyNumberFormat="1" applyFont="1" applyBorder="1" applyAlignment="1">
      <alignment horizontal="center" vertical="center"/>
    </xf>
    <xf numFmtId="164" fontId="10" fillId="0" borderId="0" xfId="0" applyNumberFormat="1" applyFont="1" applyBorder="1" applyAlignment="1">
      <alignment horizontal="center" vertical="center"/>
    </xf>
    <xf numFmtId="164" fontId="9" fillId="0" borderId="0" xfId="0" applyNumberFormat="1" applyFont="1" applyBorder="1" applyAlignment="1">
      <alignment horizontal="left" vertical="center" indent="4"/>
    </xf>
    <xf numFmtId="0" fontId="2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_R/CursosCEO/CEO_201819/NotasCEO_2018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_R/1_CEO_201819/NotasCEO2018Test1DEFTest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, Grupo A"/>
      <sheetName val="SAS, Grupo A"/>
      <sheetName val="CEO, Grupo A"/>
      <sheetName val="R, Grupo B"/>
      <sheetName val="SAS, Grupo B"/>
      <sheetName val="CEO, Grupo B"/>
    </sheetNames>
    <sheetDataSet>
      <sheetData sheetId="0">
        <row r="5">
          <cell r="F5">
            <v>4.45</v>
          </cell>
          <cell r="K5">
            <v>4.6500000000000004</v>
          </cell>
          <cell r="R5">
            <v>2.73</v>
          </cell>
        </row>
        <row r="6">
          <cell r="F6">
            <v>6.75</v>
          </cell>
          <cell r="K6">
            <v>7.1000000000000005</v>
          </cell>
          <cell r="P6">
            <v>8.0500000000000007</v>
          </cell>
          <cell r="R6">
            <v>7.375</v>
          </cell>
        </row>
        <row r="7">
          <cell r="F7">
            <v>9.4499999999999993</v>
          </cell>
          <cell r="K7">
            <v>8.0499999999999989</v>
          </cell>
          <cell r="P7">
            <v>7.1</v>
          </cell>
          <cell r="R7">
            <v>8.09</v>
          </cell>
        </row>
        <row r="8">
          <cell r="F8">
            <v>5.45</v>
          </cell>
          <cell r="K8">
            <v>4.7</v>
          </cell>
          <cell r="P8">
            <v>5.9499999999999993</v>
          </cell>
          <cell r="R8">
            <v>5.4249999999999998</v>
          </cell>
        </row>
        <row r="9">
          <cell r="F9">
            <v>8.5500000000000007</v>
          </cell>
          <cell r="K9">
            <v>8.15</v>
          </cell>
          <cell r="P9">
            <v>8.0500000000000007</v>
          </cell>
          <cell r="R9">
            <v>8.23</v>
          </cell>
        </row>
        <row r="10">
          <cell r="F10">
            <v>7.3</v>
          </cell>
          <cell r="K10">
            <v>7.55</v>
          </cell>
          <cell r="P10">
            <v>8.8000000000000007</v>
          </cell>
          <cell r="R10">
            <v>7.9750000000000005</v>
          </cell>
        </row>
        <row r="11">
          <cell r="F11">
            <v>4.55</v>
          </cell>
          <cell r="K11">
            <v>4.4000000000000004</v>
          </cell>
          <cell r="P11">
            <v>9.15</v>
          </cell>
          <cell r="R11">
            <v>6.3450000000000006</v>
          </cell>
        </row>
        <row r="12">
          <cell r="F12">
            <v>6.7500000000000009</v>
          </cell>
          <cell r="K12">
            <v>6.0500000000000007</v>
          </cell>
          <cell r="P12">
            <v>8.9499999999999993</v>
          </cell>
          <cell r="R12">
            <v>7.4200000000000008</v>
          </cell>
        </row>
        <row r="13">
          <cell r="F13">
            <v>4.95</v>
          </cell>
          <cell r="K13">
            <v>3.75</v>
          </cell>
          <cell r="P13">
            <v>5.9499999999999993</v>
          </cell>
          <cell r="R13">
            <v>4.99</v>
          </cell>
        </row>
        <row r="14">
          <cell r="F14">
            <v>9.35</v>
          </cell>
          <cell r="K14">
            <v>9.3000000000000007</v>
          </cell>
          <cell r="P14">
            <v>8.9499999999999993</v>
          </cell>
          <cell r="R14">
            <v>9.1750000000000007</v>
          </cell>
        </row>
        <row r="15">
          <cell r="F15">
            <v>5.65</v>
          </cell>
          <cell r="K15">
            <v>4.55</v>
          </cell>
          <cell r="P15">
            <v>6.8</v>
          </cell>
          <cell r="R15">
            <v>5.78</v>
          </cell>
        </row>
        <row r="16">
          <cell r="F16">
            <v>7.8500000000000005</v>
          </cell>
          <cell r="K16">
            <v>8.1999999999999993</v>
          </cell>
          <cell r="P16">
            <v>6.8</v>
          </cell>
          <cell r="R16">
            <v>7.5350000000000001</v>
          </cell>
        </row>
        <row r="17">
          <cell r="F17">
            <v>7.6</v>
          </cell>
          <cell r="K17">
            <v>8.9</v>
          </cell>
          <cell r="P17">
            <v>8.8000000000000007</v>
          </cell>
          <cell r="R17">
            <v>8.4699999999999989</v>
          </cell>
        </row>
        <row r="18">
          <cell r="F18">
            <v>8.6999999999999993</v>
          </cell>
          <cell r="K18">
            <v>6.5500000000000007</v>
          </cell>
          <cell r="P18">
            <v>9.15</v>
          </cell>
          <cell r="R18">
            <v>8.2349999999999994</v>
          </cell>
        </row>
        <row r="19">
          <cell r="F19">
            <v>9.35</v>
          </cell>
          <cell r="K19">
            <v>9.1999999999999993</v>
          </cell>
          <cell r="P19">
            <v>7.1</v>
          </cell>
          <cell r="R19">
            <v>8.4049999999999994</v>
          </cell>
        </row>
        <row r="20">
          <cell r="F20">
            <v>9</v>
          </cell>
          <cell r="K20">
            <v>8.75</v>
          </cell>
          <cell r="P20">
            <v>9.5</v>
          </cell>
          <cell r="R20">
            <v>9.125</v>
          </cell>
        </row>
      </sheetData>
      <sheetData sheetId="1">
        <row r="5">
          <cell r="C5">
            <v>6.71</v>
          </cell>
          <cell r="I5">
            <v>3.8840000000000003</v>
          </cell>
        </row>
        <row r="6">
          <cell r="C6">
            <v>10</v>
          </cell>
          <cell r="I6">
            <v>9.74</v>
          </cell>
        </row>
        <row r="7">
          <cell r="C7">
            <v>9.57</v>
          </cell>
          <cell r="I7">
            <v>8.8780000000000001</v>
          </cell>
        </row>
        <row r="8">
          <cell r="C8">
            <v>8.48</v>
          </cell>
          <cell r="I8">
            <v>8.1920000000000002</v>
          </cell>
        </row>
        <row r="9">
          <cell r="C9">
            <v>9.6199999999999992</v>
          </cell>
          <cell r="I9">
            <v>9.548</v>
          </cell>
        </row>
        <row r="10">
          <cell r="C10">
            <v>9.2899999999999991</v>
          </cell>
          <cell r="I10">
            <v>7.9159999999999995</v>
          </cell>
        </row>
        <row r="11">
          <cell r="C11">
            <v>8.8000000000000007</v>
          </cell>
          <cell r="I11">
            <v>9.4700000000000006</v>
          </cell>
        </row>
        <row r="12">
          <cell r="C12">
            <v>9.57</v>
          </cell>
          <cell r="I12">
            <v>9.0779999999999994</v>
          </cell>
        </row>
        <row r="13">
          <cell r="C13">
            <v>9.57</v>
          </cell>
          <cell r="I13">
            <v>8.1280000000000001</v>
          </cell>
        </row>
        <row r="14">
          <cell r="C14">
            <v>9.7100000000000009</v>
          </cell>
          <cell r="I14">
            <v>9.484</v>
          </cell>
        </row>
        <row r="15">
          <cell r="C15">
            <v>5.0999999999999996</v>
          </cell>
          <cell r="I15">
            <v>5.32</v>
          </cell>
        </row>
        <row r="16">
          <cell r="C16">
            <v>9.57</v>
          </cell>
          <cell r="I16">
            <v>8.6280000000000001</v>
          </cell>
        </row>
        <row r="17">
          <cell r="C17">
            <v>9.76</v>
          </cell>
          <cell r="I17">
            <v>9.604000000000001</v>
          </cell>
        </row>
        <row r="18">
          <cell r="C18">
            <v>8.7100000000000009</v>
          </cell>
          <cell r="I18">
            <v>7.8440000000000003</v>
          </cell>
        </row>
        <row r="19">
          <cell r="C19">
            <v>10</v>
          </cell>
          <cell r="I19">
            <v>8.9499999999999993</v>
          </cell>
        </row>
        <row r="20">
          <cell r="C20">
            <v>10</v>
          </cell>
          <cell r="I20">
            <v>9.4</v>
          </cell>
        </row>
      </sheetData>
      <sheetData sheetId="2"/>
      <sheetData sheetId="3">
        <row r="5">
          <cell r="E5">
            <v>7.5187499999999998</v>
          </cell>
          <cell r="G5">
            <v>7</v>
          </cell>
          <cell r="I5">
            <v>5</v>
          </cell>
          <cell r="K5">
            <v>6.3556249999999999</v>
          </cell>
        </row>
        <row r="6">
          <cell r="E6">
            <v>8.9</v>
          </cell>
          <cell r="G6">
            <v>9</v>
          </cell>
          <cell r="I6">
            <v>8.5</v>
          </cell>
          <cell r="K6">
            <v>8.8000000000000007</v>
          </cell>
        </row>
        <row r="7">
          <cell r="E7">
            <v>6.1375000000000002</v>
          </cell>
          <cell r="G7">
            <v>6.5</v>
          </cell>
          <cell r="I7">
            <v>9</v>
          </cell>
          <cell r="K7">
            <v>7.3912499999999994</v>
          </cell>
        </row>
        <row r="8">
          <cell r="E8">
            <v>5.3062500000000004</v>
          </cell>
          <cell r="G8">
            <v>7</v>
          </cell>
          <cell r="I8">
            <v>9.5</v>
          </cell>
          <cell r="K8">
            <v>7.4918750000000003</v>
          </cell>
        </row>
        <row r="9">
          <cell r="E9">
            <v>6.6875</v>
          </cell>
          <cell r="G9">
            <v>7</v>
          </cell>
          <cell r="I9">
            <v>9.5</v>
          </cell>
          <cell r="K9">
            <v>7.90625</v>
          </cell>
        </row>
        <row r="10">
          <cell r="E10">
            <v>3.9249999999999998</v>
          </cell>
          <cell r="K10">
            <v>1.1775</v>
          </cell>
        </row>
        <row r="11">
          <cell r="E11">
            <v>7.2374999999999998</v>
          </cell>
          <cell r="G11">
            <v>9</v>
          </cell>
          <cell r="I11">
            <v>9.5</v>
          </cell>
          <cell r="K11">
            <v>8.6712500000000006</v>
          </cell>
        </row>
        <row r="12">
          <cell r="E12">
            <v>10</v>
          </cell>
          <cell r="G12">
            <v>10</v>
          </cell>
          <cell r="I12">
            <v>10</v>
          </cell>
          <cell r="K12">
            <v>10</v>
          </cell>
        </row>
        <row r="13">
          <cell r="E13">
            <v>4.9874999999999998</v>
          </cell>
          <cell r="I13">
            <v>9</v>
          </cell>
          <cell r="K13">
            <v>5.0962499999999995</v>
          </cell>
        </row>
        <row r="14">
          <cell r="E14">
            <v>7.7750000000000004</v>
          </cell>
          <cell r="G14">
            <v>7</v>
          </cell>
          <cell r="I14">
            <v>9.5</v>
          </cell>
          <cell r="K14">
            <v>8.2324999999999999</v>
          </cell>
        </row>
        <row r="15">
          <cell r="E15">
            <v>5.3</v>
          </cell>
          <cell r="G15">
            <v>3</v>
          </cell>
          <cell r="I15">
            <v>7</v>
          </cell>
          <cell r="K15">
            <v>5.29</v>
          </cell>
        </row>
        <row r="16">
          <cell r="E16">
            <v>9.4375</v>
          </cell>
          <cell r="G16">
            <v>9</v>
          </cell>
          <cell r="I16">
            <v>10</v>
          </cell>
          <cell r="K16">
            <v>9.53125</v>
          </cell>
        </row>
        <row r="17">
          <cell r="E17">
            <v>9.7249999999999996</v>
          </cell>
          <cell r="G17">
            <v>9</v>
          </cell>
          <cell r="I17">
            <v>9.5</v>
          </cell>
          <cell r="K17">
            <v>9.4175000000000004</v>
          </cell>
        </row>
        <row r="18">
          <cell r="E18">
            <v>5.55</v>
          </cell>
          <cell r="G18">
            <v>8.5</v>
          </cell>
          <cell r="I18">
            <v>8.5</v>
          </cell>
          <cell r="K18">
            <v>7.6150000000000002</v>
          </cell>
        </row>
        <row r="19">
          <cell r="E19">
            <v>4.3468749999999998</v>
          </cell>
          <cell r="G19">
            <v>3.5</v>
          </cell>
          <cell r="I19">
            <v>8.5</v>
          </cell>
          <cell r="K19">
            <v>5.7540624999999999</v>
          </cell>
        </row>
        <row r="20">
          <cell r="E20">
            <v>2.25</v>
          </cell>
          <cell r="G20">
            <v>1</v>
          </cell>
          <cell r="K20">
            <v>0.97499999999999987</v>
          </cell>
        </row>
        <row r="21">
          <cell r="E21">
            <v>7.5125000000000002</v>
          </cell>
          <cell r="G21">
            <v>8.5</v>
          </cell>
          <cell r="I21">
            <v>8.5</v>
          </cell>
          <cell r="K21">
            <v>8.5</v>
          </cell>
        </row>
        <row r="22">
          <cell r="E22">
            <v>8.625</v>
          </cell>
          <cell r="G22">
            <v>9</v>
          </cell>
          <cell r="I22">
            <v>8.5</v>
          </cell>
          <cell r="K22">
            <v>8.6875</v>
          </cell>
        </row>
        <row r="23">
          <cell r="E23">
            <v>2.7875000000000001</v>
          </cell>
          <cell r="G23">
            <v>3</v>
          </cell>
          <cell r="I23">
            <v>9</v>
          </cell>
          <cell r="K23">
            <v>5.3362499999999997</v>
          </cell>
        </row>
        <row r="24">
          <cell r="E24">
            <v>7.2312500000000002</v>
          </cell>
          <cell r="G24">
            <v>8.5</v>
          </cell>
          <cell r="I24">
            <v>9</v>
          </cell>
          <cell r="K24">
            <v>8.3193749999999991</v>
          </cell>
        </row>
        <row r="25">
          <cell r="E25">
            <v>5.1593749999999998</v>
          </cell>
          <cell r="G25">
            <v>7</v>
          </cell>
          <cell r="I25">
            <v>9.5</v>
          </cell>
          <cell r="K25">
            <v>7.4478124999999995</v>
          </cell>
        </row>
        <row r="26">
          <cell r="E26">
            <v>6.6875</v>
          </cell>
          <cell r="G26">
            <v>7</v>
          </cell>
          <cell r="I26">
            <v>8.5</v>
          </cell>
          <cell r="K26">
            <v>7.5062500000000005</v>
          </cell>
        </row>
        <row r="27">
          <cell r="E27">
            <v>6.6749999999999998</v>
          </cell>
          <cell r="G27">
            <v>4.5</v>
          </cell>
          <cell r="I27">
            <v>7</v>
          </cell>
          <cell r="K27">
            <v>6.1524999999999999</v>
          </cell>
        </row>
        <row r="28">
          <cell r="E28">
            <v>8.6062499999999993</v>
          </cell>
          <cell r="G28">
            <v>9</v>
          </cell>
          <cell r="I28">
            <v>9</v>
          </cell>
          <cell r="K28">
            <v>8.8818749999999991</v>
          </cell>
        </row>
        <row r="29">
          <cell r="E29">
            <v>4.7312500000000002</v>
          </cell>
          <cell r="G29">
            <v>6</v>
          </cell>
          <cell r="I29">
            <v>6</v>
          </cell>
          <cell r="K29">
            <v>5.6193749999999998</v>
          </cell>
        </row>
      </sheetData>
      <sheetData sheetId="4">
        <row r="5">
          <cell r="C5">
            <v>9.52</v>
          </cell>
          <cell r="E5">
            <v>8.25</v>
          </cell>
          <cell r="I5">
            <v>7.1080000000000005</v>
          </cell>
        </row>
        <row r="6">
          <cell r="C6">
            <v>7.62</v>
          </cell>
          <cell r="E6">
            <v>2.9499999999999997</v>
          </cell>
          <cell r="G6">
            <v>4.75</v>
          </cell>
          <cell r="I6">
            <v>5.1779999999999999</v>
          </cell>
        </row>
        <row r="7">
          <cell r="C7">
            <v>5.61</v>
          </cell>
          <cell r="E7">
            <v>7</v>
          </cell>
          <cell r="G7">
            <v>6.25</v>
          </cell>
          <cell r="I7">
            <v>6.2940000000000005</v>
          </cell>
        </row>
        <row r="8">
          <cell r="C8">
            <v>2</v>
          </cell>
          <cell r="E8">
            <v>6.15</v>
          </cell>
          <cell r="G8">
            <v>7.75</v>
          </cell>
          <cell r="I8">
            <v>4.8100000000000005</v>
          </cell>
        </row>
        <row r="9">
          <cell r="C9">
            <v>5.57</v>
          </cell>
          <cell r="E9">
            <v>6.15</v>
          </cell>
          <cell r="G9">
            <v>4.5</v>
          </cell>
          <cell r="I9">
            <v>5.588000000000001</v>
          </cell>
        </row>
        <row r="10">
          <cell r="I10">
            <v>0</v>
          </cell>
        </row>
        <row r="11">
          <cell r="C11">
            <v>6.29</v>
          </cell>
          <cell r="E11">
            <v>7</v>
          </cell>
          <cell r="G11">
            <v>4.5</v>
          </cell>
          <cell r="I11">
            <v>6.2160000000000011</v>
          </cell>
        </row>
        <row r="12">
          <cell r="C12">
            <v>9.57</v>
          </cell>
          <cell r="E12">
            <v>7.5</v>
          </cell>
          <cell r="G12">
            <v>10</v>
          </cell>
          <cell r="I12">
            <v>8.8279999999999994</v>
          </cell>
        </row>
        <row r="13">
          <cell r="C13">
            <v>3.29</v>
          </cell>
          <cell r="E13">
            <v>2</v>
          </cell>
          <cell r="G13">
            <v>9</v>
          </cell>
          <cell r="I13">
            <v>3.9160000000000004</v>
          </cell>
        </row>
        <row r="14">
          <cell r="C14">
            <v>7.16</v>
          </cell>
          <cell r="E14">
            <v>4</v>
          </cell>
          <cell r="G14">
            <v>4.75</v>
          </cell>
          <cell r="I14">
            <v>5.4140000000000006</v>
          </cell>
        </row>
        <row r="15">
          <cell r="C15">
            <v>5.29</v>
          </cell>
          <cell r="E15">
            <v>3.95</v>
          </cell>
          <cell r="G15">
            <v>8.5</v>
          </cell>
          <cell r="I15">
            <v>5.3960000000000008</v>
          </cell>
        </row>
        <row r="16">
          <cell r="C16">
            <v>9.57</v>
          </cell>
          <cell r="E16">
            <v>9.75</v>
          </cell>
          <cell r="G16">
            <v>10</v>
          </cell>
          <cell r="I16">
            <v>9.7280000000000015</v>
          </cell>
        </row>
        <row r="17">
          <cell r="C17">
            <v>9.43</v>
          </cell>
          <cell r="E17">
            <v>8.75</v>
          </cell>
          <cell r="G17">
            <v>10</v>
          </cell>
          <cell r="I17">
            <v>9.2720000000000002</v>
          </cell>
        </row>
        <row r="18">
          <cell r="C18">
            <v>9.57</v>
          </cell>
          <cell r="E18">
            <v>6.1</v>
          </cell>
          <cell r="G18">
            <v>10</v>
          </cell>
          <cell r="I18">
            <v>8.2680000000000007</v>
          </cell>
        </row>
        <row r="19">
          <cell r="C19">
            <v>8.14</v>
          </cell>
          <cell r="E19">
            <v>5.5</v>
          </cell>
          <cell r="G19">
            <v>6</v>
          </cell>
          <cell r="I19">
            <v>6.6560000000000006</v>
          </cell>
        </row>
        <row r="20">
          <cell r="I20">
            <v>0</v>
          </cell>
        </row>
        <row r="21">
          <cell r="C21">
            <v>6.81</v>
          </cell>
          <cell r="E21">
            <v>6.5</v>
          </cell>
          <cell r="G21">
            <v>8</v>
          </cell>
          <cell r="I21">
            <v>6.9239999999999995</v>
          </cell>
        </row>
        <row r="22">
          <cell r="C22">
            <v>10</v>
          </cell>
          <cell r="E22">
            <v>8.75</v>
          </cell>
          <cell r="G22">
            <v>4.75</v>
          </cell>
          <cell r="I22">
            <v>8.4499999999999993</v>
          </cell>
        </row>
        <row r="23">
          <cell r="C23">
            <v>4.1399999999999997</v>
          </cell>
          <cell r="E23">
            <v>6.25</v>
          </cell>
          <cell r="G23">
            <v>9</v>
          </cell>
          <cell r="I23">
            <v>5.9559999999999995</v>
          </cell>
        </row>
        <row r="24">
          <cell r="C24">
            <v>2.57</v>
          </cell>
          <cell r="E24">
            <v>4.5</v>
          </cell>
          <cell r="G24">
            <v>4.75</v>
          </cell>
          <cell r="I24">
            <v>3.7780000000000005</v>
          </cell>
        </row>
        <row r="25">
          <cell r="C25">
            <v>5.48</v>
          </cell>
          <cell r="E25">
            <v>5.35</v>
          </cell>
          <cell r="G25">
            <v>7.75</v>
          </cell>
          <cell r="I25">
            <v>5.8820000000000006</v>
          </cell>
        </row>
        <row r="26">
          <cell r="C26">
            <v>4.95</v>
          </cell>
          <cell r="E26">
            <v>5.45</v>
          </cell>
          <cell r="G26">
            <v>7.75</v>
          </cell>
          <cell r="I26">
            <v>5.71</v>
          </cell>
        </row>
        <row r="27">
          <cell r="C27">
            <v>4.51</v>
          </cell>
          <cell r="E27">
            <v>2.5</v>
          </cell>
          <cell r="G27">
            <v>6.25</v>
          </cell>
          <cell r="I27">
            <v>4.0540000000000003</v>
          </cell>
        </row>
        <row r="28">
          <cell r="C28">
            <v>10</v>
          </cell>
          <cell r="E28">
            <v>9.65</v>
          </cell>
          <cell r="G28">
            <v>10</v>
          </cell>
          <cell r="I28">
            <v>9.86</v>
          </cell>
        </row>
        <row r="29">
          <cell r="C29">
            <v>9.24</v>
          </cell>
          <cell r="E29">
            <v>6.75</v>
          </cell>
          <cell r="G29">
            <v>3.5</v>
          </cell>
          <cell r="I29">
            <v>7.096000000000001</v>
          </cell>
        </row>
      </sheetData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ASCEO2018"/>
      <sheetName val="Grupo A"/>
      <sheetName val="Grupo B"/>
    </sheetNames>
    <sheetDataSet>
      <sheetData sheetId="0" refreshError="1"/>
      <sheetData sheetId="1" refreshError="1">
        <row r="3">
          <cell r="S3">
            <v>3</v>
          </cell>
        </row>
        <row r="4">
          <cell r="S4">
            <v>9.85</v>
          </cell>
        </row>
        <row r="5">
          <cell r="S5">
            <v>9.25</v>
          </cell>
        </row>
        <row r="6">
          <cell r="S6">
            <v>8.5</v>
          </cell>
        </row>
        <row r="7">
          <cell r="S7">
            <v>9.75</v>
          </cell>
        </row>
        <row r="8">
          <cell r="S8">
            <v>6</v>
          </cell>
        </row>
        <row r="9">
          <cell r="S9">
            <v>10</v>
          </cell>
        </row>
        <row r="10">
          <cell r="S10">
            <v>8.25</v>
          </cell>
        </row>
        <row r="11">
          <cell r="S11">
            <v>7.25</v>
          </cell>
        </row>
        <row r="12">
          <cell r="S12">
            <v>9.25</v>
          </cell>
        </row>
        <row r="13">
          <cell r="S13">
            <v>4.7</v>
          </cell>
        </row>
        <row r="14">
          <cell r="S14">
            <v>8.5</v>
          </cell>
        </row>
        <row r="15">
          <cell r="S15">
            <v>9.75</v>
          </cell>
        </row>
        <row r="16">
          <cell r="S16">
            <v>6.65</v>
          </cell>
        </row>
        <row r="17">
          <cell r="S17">
            <v>9</v>
          </cell>
        </row>
        <row r="18">
          <cell r="S18">
            <v>8.75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6"/>
  <sheetViews>
    <sheetView zoomScale="75" zoomScaleNormal="75" workbookViewId="0">
      <selection activeCell="O17" sqref="O17"/>
    </sheetView>
  </sheetViews>
  <sheetFormatPr defaultColWidth="15.5703125" defaultRowHeight="15" x14ac:dyDescent="0.25"/>
  <cols>
    <col min="1" max="1" width="12.7109375" style="24" customWidth="1"/>
    <col min="2" max="3" width="13.140625" bestFit="1" customWidth="1"/>
    <col min="6" max="6" width="1.7109375" customWidth="1"/>
    <col min="7" max="8" width="13.140625" bestFit="1" customWidth="1"/>
    <col min="11" max="11" width="1.7109375" customWidth="1"/>
    <col min="12" max="12" width="11.42578125" bestFit="1" customWidth="1"/>
    <col min="13" max="13" width="14.5703125" bestFit="1" customWidth="1"/>
    <col min="15" max="15" width="5.5703125" bestFit="1" customWidth="1"/>
  </cols>
  <sheetData>
    <row r="1" spans="1:15" ht="24.95" customHeight="1" x14ac:dyDescent="0.35">
      <c r="A1" s="1" t="s">
        <v>0</v>
      </c>
    </row>
    <row r="2" spans="1:15" ht="24.95" customHeight="1" x14ac:dyDescent="0.35">
      <c r="A2" s="1"/>
    </row>
    <row r="3" spans="1:15" ht="24.95" customHeight="1" x14ac:dyDescent="0.25">
      <c r="A3"/>
      <c r="B3" s="38" t="s">
        <v>1</v>
      </c>
      <c r="C3" s="38"/>
      <c r="D3" s="38"/>
      <c r="E3" s="38"/>
      <c r="F3" s="2"/>
      <c r="G3" s="38" t="s">
        <v>2</v>
      </c>
      <c r="H3" s="38"/>
      <c r="I3" s="38"/>
      <c r="J3" s="38"/>
      <c r="K3" s="2"/>
      <c r="L3" s="38" t="s">
        <v>3</v>
      </c>
      <c r="M3" s="38"/>
      <c r="N3" s="38"/>
    </row>
    <row r="4" spans="1:15" ht="24.95" customHeight="1" thickBot="1" x14ac:dyDescent="0.3">
      <c r="A4" s="3" t="s">
        <v>4</v>
      </c>
      <c r="B4" s="4" t="s">
        <v>5</v>
      </c>
      <c r="C4" s="4" t="s">
        <v>6</v>
      </c>
      <c r="D4" s="4" t="s">
        <v>7</v>
      </c>
      <c r="E4" s="5" t="s">
        <v>8</v>
      </c>
      <c r="F4" s="6"/>
      <c r="G4" s="4" t="s">
        <v>9</v>
      </c>
      <c r="H4" s="4" t="s">
        <v>10</v>
      </c>
      <c r="I4" s="4" t="s">
        <v>11</v>
      </c>
      <c r="J4" s="5" t="s">
        <v>12</v>
      </c>
      <c r="K4" s="6"/>
      <c r="L4" s="4" t="s">
        <v>13</v>
      </c>
      <c r="M4" s="5" t="s">
        <v>14</v>
      </c>
      <c r="N4" s="5" t="s">
        <v>15</v>
      </c>
    </row>
    <row r="5" spans="1:15" ht="21" customHeight="1" x14ac:dyDescent="0.25">
      <c r="A5" s="33" t="s">
        <v>16</v>
      </c>
      <c r="B5" s="8">
        <f>'[1]R, Grupo A'!F5</f>
        <v>4.45</v>
      </c>
      <c r="C5" s="8">
        <f>'[1]R, Grupo A'!K5</f>
        <v>4.6500000000000004</v>
      </c>
      <c r="D5" s="8">
        <f>'[1]R, Grupo A'!P5</f>
        <v>0</v>
      </c>
      <c r="E5" s="9">
        <f>'[1]R, Grupo A'!R5</f>
        <v>2.73</v>
      </c>
      <c r="F5" s="10"/>
      <c r="G5" s="8">
        <f>'[1]SAS, Grupo A'!C5</f>
        <v>6.71</v>
      </c>
      <c r="H5" s="8">
        <f>'[2]Grupo A'!S3</f>
        <v>3</v>
      </c>
      <c r="I5" s="11"/>
      <c r="J5" s="12">
        <f>'[1]SAS, Grupo A'!I5</f>
        <v>3.8840000000000003</v>
      </c>
      <c r="K5" s="10"/>
      <c r="L5" s="28">
        <f t="shared" ref="L5:L20" si="0">E5</f>
        <v>2.73</v>
      </c>
      <c r="M5" s="28">
        <f t="shared" ref="M5:M20" si="1">J5</f>
        <v>3.8840000000000003</v>
      </c>
      <c r="N5" s="35">
        <f t="shared" ref="N5:N20" si="2">0.5*L5 + 0.5*M5</f>
        <v>3.3070000000000004</v>
      </c>
    </row>
    <row r="6" spans="1:15" ht="21" customHeight="1" x14ac:dyDescent="0.25">
      <c r="A6" s="7" t="s">
        <v>24</v>
      </c>
      <c r="B6" s="8">
        <f>'[1]R, Grupo A'!F13</f>
        <v>4.95</v>
      </c>
      <c r="C6" s="8">
        <f>'[1]R, Grupo A'!K13</f>
        <v>3.75</v>
      </c>
      <c r="D6" s="8">
        <f>'[1]R, Grupo A'!P13</f>
        <v>5.9499999999999993</v>
      </c>
      <c r="E6" s="9">
        <f>'[1]R, Grupo A'!R13</f>
        <v>4.99</v>
      </c>
      <c r="F6" s="10"/>
      <c r="G6" s="8">
        <f>'[1]SAS, Grupo A'!C13</f>
        <v>9.57</v>
      </c>
      <c r="H6" s="8">
        <f>'[2]Grupo A'!S11</f>
        <v>7.25</v>
      </c>
      <c r="I6" s="11">
        <v>7</v>
      </c>
      <c r="J6" s="12">
        <f>'[1]SAS, Grupo A'!I13</f>
        <v>8.1280000000000001</v>
      </c>
      <c r="K6" s="10"/>
      <c r="L6" s="13">
        <f t="shared" si="0"/>
        <v>4.99</v>
      </c>
      <c r="M6" s="13">
        <f t="shared" si="1"/>
        <v>8.1280000000000001</v>
      </c>
      <c r="N6" s="14">
        <f t="shared" si="2"/>
        <v>6.5590000000000002</v>
      </c>
    </row>
    <row r="7" spans="1:15" ht="21" customHeight="1" x14ac:dyDescent="0.25">
      <c r="A7" s="7" t="s">
        <v>26</v>
      </c>
      <c r="B7" s="8">
        <f>'[1]R, Grupo A'!F15</f>
        <v>5.65</v>
      </c>
      <c r="C7" s="8">
        <f>'[1]R, Grupo A'!K15</f>
        <v>4.55</v>
      </c>
      <c r="D7" s="8">
        <f>'[1]R, Grupo A'!P15</f>
        <v>6.8</v>
      </c>
      <c r="E7" s="9">
        <f>'[1]R, Grupo A'!R15</f>
        <v>5.78</v>
      </c>
      <c r="F7" s="10"/>
      <c r="G7" s="8">
        <f>'[1]SAS, Grupo A'!C15</f>
        <v>5.0999999999999996</v>
      </c>
      <c r="H7" s="8">
        <f>'[2]Grupo A'!S13</f>
        <v>4.7</v>
      </c>
      <c r="I7" s="11">
        <v>7</v>
      </c>
      <c r="J7" s="12">
        <f>'[1]SAS, Grupo A'!I15</f>
        <v>5.32</v>
      </c>
      <c r="K7" s="10"/>
      <c r="L7" s="13">
        <f t="shared" si="0"/>
        <v>5.78</v>
      </c>
      <c r="M7" s="13">
        <f t="shared" si="1"/>
        <v>5.32</v>
      </c>
      <c r="N7" s="14">
        <f t="shared" si="2"/>
        <v>5.5500000000000007</v>
      </c>
    </row>
    <row r="8" spans="1:15" ht="21" customHeight="1" x14ac:dyDescent="0.25">
      <c r="A8" s="7" t="s">
        <v>28</v>
      </c>
      <c r="B8" s="8">
        <f>'[1]R, Grupo A'!F17</f>
        <v>7.6</v>
      </c>
      <c r="C8" s="8">
        <f>'[1]R, Grupo A'!K17</f>
        <v>8.9</v>
      </c>
      <c r="D8" s="8">
        <f>'[1]R, Grupo A'!P17</f>
        <v>8.8000000000000007</v>
      </c>
      <c r="E8" s="9">
        <f>'[1]R, Grupo A'!R17</f>
        <v>8.4699999999999989</v>
      </c>
      <c r="F8" s="10"/>
      <c r="G8" s="8">
        <f>'[1]SAS, Grupo A'!C17</f>
        <v>9.76</v>
      </c>
      <c r="H8" s="8">
        <f>'[2]Grupo A'!S15</f>
        <v>9.75</v>
      </c>
      <c r="I8" s="11">
        <v>9</v>
      </c>
      <c r="J8" s="12">
        <f>'[1]SAS, Grupo A'!I17</f>
        <v>9.604000000000001</v>
      </c>
      <c r="K8" s="10"/>
      <c r="L8" s="13">
        <f t="shared" si="0"/>
        <v>8.4699999999999989</v>
      </c>
      <c r="M8" s="13">
        <f t="shared" si="1"/>
        <v>9.604000000000001</v>
      </c>
      <c r="N8" s="14">
        <f t="shared" si="2"/>
        <v>9.036999999999999</v>
      </c>
    </row>
    <row r="9" spans="1:15" ht="21" customHeight="1" x14ac:dyDescent="0.25">
      <c r="A9" s="7" t="s">
        <v>18</v>
      </c>
      <c r="B9" s="8">
        <f>'[1]R, Grupo A'!F7</f>
        <v>9.4499999999999993</v>
      </c>
      <c r="C9" s="8">
        <f>'[1]R, Grupo A'!K7</f>
        <v>8.0499999999999989</v>
      </c>
      <c r="D9" s="8">
        <f>'[1]R, Grupo A'!P7</f>
        <v>7.1</v>
      </c>
      <c r="E9" s="9">
        <f>'[1]R, Grupo A'!R7</f>
        <v>8.09</v>
      </c>
      <c r="F9" s="10"/>
      <c r="G9" s="8">
        <f>'[1]SAS, Grupo A'!C7</f>
        <v>9.57</v>
      </c>
      <c r="H9" s="8">
        <f>'[2]Grupo A'!S5</f>
        <v>9.25</v>
      </c>
      <c r="I9" s="11">
        <v>6.75</v>
      </c>
      <c r="J9" s="12">
        <f>'[1]SAS, Grupo A'!I7</f>
        <v>8.8780000000000001</v>
      </c>
      <c r="K9" s="10"/>
      <c r="L9" s="13">
        <f t="shared" si="0"/>
        <v>8.09</v>
      </c>
      <c r="M9" s="13">
        <f t="shared" si="1"/>
        <v>8.8780000000000001</v>
      </c>
      <c r="N9" s="14">
        <f t="shared" si="2"/>
        <v>8.484</v>
      </c>
    </row>
    <row r="10" spans="1:15" ht="21" customHeight="1" x14ac:dyDescent="0.25">
      <c r="A10" s="7" t="s">
        <v>19</v>
      </c>
      <c r="B10" s="8">
        <f>'[1]R, Grupo A'!F8</f>
        <v>5.45</v>
      </c>
      <c r="C10" s="8">
        <f>'[1]R, Grupo A'!K8</f>
        <v>4.7</v>
      </c>
      <c r="D10" s="8">
        <f>'[1]R, Grupo A'!P8</f>
        <v>5.9499999999999993</v>
      </c>
      <c r="E10" s="9">
        <f>'[1]R, Grupo A'!R8</f>
        <v>5.4249999999999998</v>
      </c>
      <c r="F10" s="10"/>
      <c r="G10" s="8">
        <f>'[1]SAS, Grupo A'!C8</f>
        <v>8.48</v>
      </c>
      <c r="H10" s="8">
        <f>'[2]Grupo A'!S6</f>
        <v>8.5</v>
      </c>
      <c r="I10" s="11">
        <v>7</v>
      </c>
      <c r="J10" s="12">
        <f>'[1]SAS, Grupo A'!I8</f>
        <v>8.1920000000000002</v>
      </c>
      <c r="K10" s="10"/>
      <c r="L10" s="13">
        <f t="shared" si="0"/>
        <v>5.4249999999999998</v>
      </c>
      <c r="M10" s="13">
        <f t="shared" si="1"/>
        <v>8.1920000000000002</v>
      </c>
      <c r="N10" s="14">
        <f t="shared" si="2"/>
        <v>6.8085000000000004</v>
      </c>
    </row>
    <row r="11" spans="1:15" ht="21" customHeight="1" x14ac:dyDescent="0.25">
      <c r="A11" s="33" t="s">
        <v>31</v>
      </c>
      <c r="B11" s="8">
        <f>'[1]R, Grupo A'!F20</f>
        <v>9</v>
      </c>
      <c r="C11" s="8">
        <f>'[1]R, Grupo A'!K20</f>
        <v>8.75</v>
      </c>
      <c r="D11" s="8">
        <f>'[1]R, Grupo A'!P20</f>
        <v>9.5</v>
      </c>
      <c r="E11" s="9">
        <f>'[1]R, Grupo A'!R20</f>
        <v>9.125</v>
      </c>
      <c r="F11" s="20"/>
      <c r="G11" s="11">
        <f>'[1]SAS, Grupo A'!C20</f>
        <v>10</v>
      </c>
      <c r="H11" s="8">
        <f>'[2]Grupo A'!S18</f>
        <v>8.75</v>
      </c>
      <c r="I11" s="11">
        <v>9.5</v>
      </c>
      <c r="J11" s="12">
        <f>'[1]SAS, Grupo A'!I20</f>
        <v>9.4</v>
      </c>
      <c r="K11" s="20"/>
      <c r="L11" s="28">
        <f t="shared" si="0"/>
        <v>9.125</v>
      </c>
      <c r="M11" s="28">
        <f t="shared" si="1"/>
        <v>9.4</v>
      </c>
      <c r="N11" s="34">
        <f t="shared" si="2"/>
        <v>9.2624999999999993</v>
      </c>
      <c r="O11" s="34" t="s">
        <v>58</v>
      </c>
    </row>
    <row r="12" spans="1:15" ht="21" customHeight="1" x14ac:dyDescent="0.25">
      <c r="A12" s="7" t="s">
        <v>29</v>
      </c>
      <c r="B12" s="8">
        <f>'[1]R, Grupo A'!F18</f>
        <v>8.6999999999999993</v>
      </c>
      <c r="C12" s="8">
        <f>'[1]R, Grupo A'!K18</f>
        <v>6.5500000000000007</v>
      </c>
      <c r="D12" s="8">
        <f>'[1]R, Grupo A'!P18</f>
        <v>9.15</v>
      </c>
      <c r="E12" s="9">
        <f>'[1]R, Grupo A'!R18</f>
        <v>8.2349999999999994</v>
      </c>
      <c r="F12" s="10"/>
      <c r="G12" s="8">
        <f>'[1]SAS, Grupo A'!C18</f>
        <v>8.7100000000000009</v>
      </c>
      <c r="H12" s="8">
        <f>'[2]Grupo A'!S16</f>
        <v>6.65</v>
      </c>
      <c r="I12" s="11">
        <v>8.5</v>
      </c>
      <c r="J12" s="12">
        <f>'[1]SAS, Grupo A'!I18</f>
        <v>7.8440000000000003</v>
      </c>
      <c r="K12" s="10"/>
      <c r="L12" s="13">
        <f t="shared" si="0"/>
        <v>8.2349999999999994</v>
      </c>
      <c r="M12" s="13">
        <f t="shared" si="1"/>
        <v>7.8440000000000003</v>
      </c>
      <c r="N12" s="14">
        <f t="shared" si="2"/>
        <v>8.0395000000000003</v>
      </c>
    </row>
    <row r="13" spans="1:15" ht="21" customHeight="1" x14ac:dyDescent="0.25">
      <c r="A13" s="7" t="s">
        <v>20</v>
      </c>
      <c r="B13" s="8">
        <f>'[1]R, Grupo A'!F9</f>
        <v>8.5500000000000007</v>
      </c>
      <c r="C13" s="8">
        <f>'[1]R, Grupo A'!K9</f>
        <v>8.15</v>
      </c>
      <c r="D13" s="8">
        <f>'[1]R, Grupo A'!P9</f>
        <v>8.0500000000000007</v>
      </c>
      <c r="E13" s="9">
        <f>'[1]R, Grupo A'!R9</f>
        <v>8.23</v>
      </c>
      <c r="F13" s="10"/>
      <c r="G13" s="8">
        <f>'[1]SAS, Grupo A'!C9</f>
        <v>9.6199999999999992</v>
      </c>
      <c r="H13" s="8">
        <f>'[2]Grupo A'!S7</f>
        <v>9.75</v>
      </c>
      <c r="I13" s="11">
        <v>9</v>
      </c>
      <c r="J13" s="12">
        <f>'[1]SAS, Grupo A'!I9</f>
        <v>9.548</v>
      </c>
      <c r="K13" s="10"/>
      <c r="L13" s="13">
        <f t="shared" si="0"/>
        <v>8.23</v>
      </c>
      <c r="M13" s="13">
        <f t="shared" si="1"/>
        <v>9.548</v>
      </c>
      <c r="N13" s="14">
        <v>9</v>
      </c>
    </row>
    <row r="14" spans="1:15" ht="21" customHeight="1" x14ac:dyDescent="0.25">
      <c r="A14" s="7" t="s">
        <v>23</v>
      </c>
      <c r="B14" s="8">
        <f>'[1]R, Grupo A'!F12</f>
        <v>6.7500000000000009</v>
      </c>
      <c r="C14" s="8">
        <f>'[1]R, Grupo A'!K12</f>
        <v>6.0500000000000007</v>
      </c>
      <c r="D14" s="8">
        <f>'[1]R, Grupo A'!P12</f>
        <v>8.9499999999999993</v>
      </c>
      <c r="E14" s="9">
        <f>'[1]R, Grupo A'!R12</f>
        <v>7.4200000000000008</v>
      </c>
      <c r="F14" s="10"/>
      <c r="G14" s="8">
        <f>'[1]SAS, Grupo A'!C12</f>
        <v>9.57</v>
      </c>
      <c r="H14" s="8">
        <f>'[2]Grupo A'!S10</f>
        <v>8.25</v>
      </c>
      <c r="I14" s="11">
        <v>9.75</v>
      </c>
      <c r="J14" s="12">
        <f>'[1]SAS, Grupo A'!I12</f>
        <v>9.0779999999999994</v>
      </c>
      <c r="K14" s="10"/>
      <c r="L14" s="13">
        <f t="shared" si="0"/>
        <v>7.4200000000000008</v>
      </c>
      <c r="M14" s="13">
        <f t="shared" si="1"/>
        <v>9.0779999999999994</v>
      </c>
      <c r="N14" s="14">
        <f t="shared" si="2"/>
        <v>8.2490000000000006</v>
      </c>
    </row>
    <row r="15" spans="1:15" ht="21" customHeight="1" x14ac:dyDescent="0.25">
      <c r="A15" s="7" t="s">
        <v>21</v>
      </c>
      <c r="B15" s="8">
        <f>'[1]R, Grupo A'!F10</f>
        <v>7.3</v>
      </c>
      <c r="C15" s="8">
        <f>'[1]R, Grupo A'!K10</f>
        <v>7.55</v>
      </c>
      <c r="D15" s="8">
        <f>'[1]R, Grupo A'!P10</f>
        <v>8.8000000000000007</v>
      </c>
      <c r="E15" s="9">
        <f>'[1]R, Grupo A'!R10</f>
        <v>7.9750000000000005</v>
      </c>
      <c r="F15" s="10"/>
      <c r="G15" s="8">
        <f>'[1]SAS, Grupo A'!C10</f>
        <v>9.2899999999999991</v>
      </c>
      <c r="H15" s="8">
        <f>'[2]Grupo A'!S8</f>
        <v>6</v>
      </c>
      <c r="I15" s="11">
        <v>9</v>
      </c>
      <c r="J15" s="12">
        <f>'[1]SAS, Grupo A'!I10</f>
        <v>7.9159999999999995</v>
      </c>
      <c r="K15" s="10"/>
      <c r="L15" s="13">
        <f t="shared" si="0"/>
        <v>7.9750000000000005</v>
      </c>
      <c r="M15" s="13">
        <f t="shared" si="1"/>
        <v>7.9159999999999995</v>
      </c>
      <c r="N15" s="14">
        <f t="shared" si="2"/>
        <v>7.9455</v>
      </c>
      <c r="O15" s="16"/>
    </row>
    <row r="16" spans="1:15" ht="21" customHeight="1" x14ac:dyDescent="0.25">
      <c r="A16" s="7" t="s">
        <v>30</v>
      </c>
      <c r="B16" s="8">
        <f>'[1]R, Grupo A'!F19</f>
        <v>9.35</v>
      </c>
      <c r="C16" s="8">
        <f>'[1]R, Grupo A'!K19</f>
        <v>9.1999999999999993</v>
      </c>
      <c r="D16" s="8">
        <f>'[1]R, Grupo A'!P19</f>
        <v>7.1</v>
      </c>
      <c r="E16" s="9">
        <f>'[1]R, Grupo A'!R19</f>
        <v>8.4049999999999994</v>
      </c>
      <c r="F16" s="10"/>
      <c r="G16" s="11">
        <f>'[1]SAS, Grupo A'!C19</f>
        <v>10</v>
      </c>
      <c r="H16" s="8">
        <f>'[2]Grupo A'!S17</f>
        <v>9</v>
      </c>
      <c r="I16" s="11">
        <v>6.75</v>
      </c>
      <c r="J16" s="12">
        <f>'[1]SAS, Grupo A'!I19</f>
        <v>8.9499999999999993</v>
      </c>
      <c r="K16" s="10"/>
      <c r="L16" s="13">
        <f t="shared" si="0"/>
        <v>8.4049999999999994</v>
      </c>
      <c r="M16" s="13">
        <f t="shared" si="1"/>
        <v>8.9499999999999993</v>
      </c>
      <c r="N16" s="14">
        <f t="shared" si="2"/>
        <v>8.6774999999999984</v>
      </c>
    </row>
    <row r="17" spans="1:15" ht="21" customHeight="1" x14ac:dyDescent="0.25">
      <c r="A17" s="7" t="s">
        <v>25</v>
      </c>
      <c r="B17" s="8">
        <f>'[1]R, Grupo A'!F14</f>
        <v>9.35</v>
      </c>
      <c r="C17" s="8">
        <f>'[1]R, Grupo A'!K14</f>
        <v>9.3000000000000007</v>
      </c>
      <c r="D17" s="8">
        <f>'[1]R, Grupo A'!P14</f>
        <v>8.9499999999999993</v>
      </c>
      <c r="E17" s="9">
        <f>'[1]R, Grupo A'!R14</f>
        <v>9.1750000000000007</v>
      </c>
      <c r="F17" s="10"/>
      <c r="G17" s="8">
        <f>'[1]SAS, Grupo A'!C14</f>
        <v>9.7100000000000009</v>
      </c>
      <c r="H17" s="8">
        <f>'[2]Grupo A'!S12</f>
        <v>9.25</v>
      </c>
      <c r="I17" s="11">
        <v>9.5</v>
      </c>
      <c r="J17" s="12">
        <f>'[1]SAS, Grupo A'!I14</f>
        <v>9.484</v>
      </c>
      <c r="K17" s="10"/>
      <c r="L17" s="13">
        <f t="shared" si="0"/>
        <v>9.1750000000000007</v>
      </c>
      <c r="M17" s="13">
        <f t="shared" si="1"/>
        <v>9.484</v>
      </c>
      <c r="N17" s="15">
        <f t="shared" si="2"/>
        <v>9.3294999999999995</v>
      </c>
      <c r="O17" s="34" t="s">
        <v>58</v>
      </c>
    </row>
    <row r="18" spans="1:15" ht="21" customHeight="1" x14ac:dyDescent="0.25">
      <c r="A18" s="7" t="s">
        <v>22</v>
      </c>
      <c r="B18" s="8">
        <f>'[1]R, Grupo A'!F11</f>
        <v>4.55</v>
      </c>
      <c r="C18" s="8">
        <f>'[1]R, Grupo A'!K11</f>
        <v>4.4000000000000004</v>
      </c>
      <c r="D18" s="8">
        <f>'[1]R, Grupo A'!P11</f>
        <v>9.15</v>
      </c>
      <c r="E18" s="9">
        <f>'[1]R, Grupo A'!R11</f>
        <v>6.3450000000000006</v>
      </c>
      <c r="F18" s="10"/>
      <c r="G18" s="8">
        <f>'[1]SAS, Grupo A'!C11</f>
        <v>8.8000000000000007</v>
      </c>
      <c r="H18" s="11">
        <f>'[2]Grupo A'!S9</f>
        <v>10</v>
      </c>
      <c r="I18" s="11">
        <v>9.75</v>
      </c>
      <c r="J18" s="12">
        <f>'[1]SAS, Grupo A'!I11</f>
        <v>9.4700000000000006</v>
      </c>
      <c r="K18" s="10"/>
      <c r="L18" s="13">
        <f t="shared" si="0"/>
        <v>6.3450000000000006</v>
      </c>
      <c r="M18" s="13">
        <f t="shared" si="1"/>
        <v>9.4700000000000006</v>
      </c>
      <c r="N18" s="14">
        <f t="shared" si="2"/>
        <v>7.9075000000000006</v>
      </c>
    </row>
    <row r="19" spans="1:15" ht="21" customHeight="1" x14ac:dyDescent="0.25">
      <c r="A19" s="7" t="s">
        <v>27</v>
      </c>
      <c r="B19" s="8">
        <f>'[1]R, Grupo A'!F16</f>
        <v>7.8500000000000005</v>
      </c>
      <c r="C19" s="8">
        <f>'[1]R, Grupo A'!K16</f>
        <v>8.1999999999999993</v>
      </c>
      <c r="D19" s="8">
        <f>'[1]R, Grupo A'!P16</f>
        <v>6.8</v>
      </c>
      <c r="E19" s="9">
        <f>'[1]R, Grupo A'!R16</f>
        <v>7.5350000000000001</v>
      </c>
      <c r="F19" s="10"/>
      <c r="G19" s="8">
        <f>'[1]SAS, Grupo A'!C16</f>
        <v>9.57</v>
      </c>
      <c r="H19" s="8">
        <f>'[2]Grupo A'!S14</f>
        <v>8.5</v>
      </c>
      <c r="I19" s="11">
        <v>7</v>
      </c>
      <c r="J19" s="12">
        <f>'[1]SAS, Grupo A'!I16</f>
        <v>8.6280000000000001</v>
      </c>
      <c r="K19" s="10"/>
      <c r="L19" s="13">
        <f t="shared" si="0"/>
        <v>7.5350000000000001</v>
      </c>
      <c r="M19" s="13">
        <f t="shared" si="1"/>
        <v>8.6280000000000001</v>
      </c>
      <c r="N19" s="14">
        <f t="shared" si="2"/>
        <v>8.0815000000000001</v>
      </c>
    </row>
    <row r="20" spans="1:15" ht="21" customHeight="1" thickBot="1" x14ac:dyDescent="0.3">
      <c r="A20" s="17" t="s">
        <v>17</v>
      </c>
      <c r="B20" s="18">
        <f>'[1]R, Grupo A'!F6</f>
        <v>6.75</v>
      </c>
      <c r="C20" s="18">
        <f>'[1]R, Grupo A'!K6</f>
        <v>7.1000000000000005</v>
      </c>
      <c r="D20" s="18">
        <f>'[1]R, Grupo A'!P6</f>
        <v>8.0500000000000007</v>
      </c>
      <c r="E20" s="19">
        <f>'[1]R, Grupo A'!R6</f>
        <v>7.375</v>
      </c>
      <c r="F20" s="10"/>
      <c r="G20" s="21">
        <f>'[1]SAS, Grupo A'!C6</f>
        <v>10</v>
      </c>
      <c r="H20" s="18">
        <f>'[2]Grupo A'!S4</f>
        <v>9.85</v>
      </c>
      <c r="I20" s="21">
        <v>9</v>
      </c>
      <c r="J20" s="22">
        <f>'[1]SAS, Grupo A'!I6</f>
        <v>9.74</v>
      </c>
      <c r="K20" s="10"/>
      <c r="L20" s="23">
        <f t="shared" si="0"/>
        <v>7.375</v>
      </c>
      <c r="M20" s="23">
        <f t="shared" si="1"/>
        <v>9.74</v>
      </c>
      <c r="N20" s="31">
        <f t="shared" si="2"/>
        <v>8.557500000000001</v>
      </c>
    </row>
    <row r="21" spans="1:15" ht="20.100000000000001" customHeight="1" x14ac:dyDescent="0.25"/>
    <row r="22" spans="1:15" ht="20.100000000000001" customHeight="1" x14ac:dyDescent="0.25">
      <c r="A22" s="25"/>
    </row>
    <row r="23" spans="1:15" ht="20.100000000000001" customHeight="1" x14ac:dyDescent="0.25">
      <c r="A23" s="25"/>
    </row>
    <row r="24" spans="1:15" ht="20.100000000000001" customHeight="1" x14ac:dyDescent="0.25"/>
    <row r="25" spans="1:15" ht="20.100000000000001" customHeight="1" x14ac:dyDescent="0.25"/>
    <row r="26" spans="1:15" ht="20.100000000000001" customHeight="1" x14ac:dyDescent="0.25"/>
    <row r="27" spans="1:15" ht="20.100000000000001" customHeight="1" x14ac:dyDescent="0.25"/>
    <row r="28" spans="1:15" ht="20.100000000000001" customHeight="1" x14ac:dyDescent="0.25"/>
    <row r="29" spans="1:15" ht="20.100000000000001" customHeight="1" x14ac:dyDescent="0.25"/>
    <row r="30" spans="1:15" ht="20.100000000000001" customHeight="1" x14ac:dyDescent="0.25"/>
    <row r="31" spans="1:15" ht="20.100000000000001" customHeight="1" x14ac:dyDescent="0.25"/>
    <row r="32" spans="1:15" ht="20.100000000000001" customHeight="1" x14ac:dyDescent="0.25"/>
    <row r="33" ht="20.100000000000001" customHeight="1" x14ac:dyDescent="0.25"/>
    <row r="34" ht="20.100000000000001" customHeight="1" x14ac:dyDescent="0.25"/>
    <row r="35" ht="20.100000000000001" customHeight="1" x14ac:dyDescent="0.25"/>
    <row r="36" ht="20.100000000000001" customHeight="1" x14ac:dyDescent="0.25"/>
  </sheetData>
  <sortState ref="A5:N20">
    <sortCondition ref="A5:A20"/>
  </sortState>
  <mergeCells count="3">
    <mergeCell ref="B3:E3"/>
    <mergeCell ref="G3:J3"/>
    <mergeCell ref="L3:N3"/>
  </mergeCells>
  <pageMargins left="0.70833333333333304" right="0.70833333333333304" top="0.78749999999999998" bottom="0" header="0.51180555555555496" footer="0.51180555555555496"/>
  <pageSetup paperSize="9" firstPageNumber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7"/>
  <sheetViews>
    <sheetView tabSelected="1" topLeftCell="A8" zoomScale="75" zoomScaleNormal="75" workbookViewId="0">
      <selection activeCell="N30" sqref="N30"/>
    </sheetView>
  </sheetViews>
  <sheetFormatPr defaultColWidth="15.5703125" defaultRowHeight="15" x14ac:dyDescent="0.25"/>
  <cols>
    <col min="1" max="1" width="12.7109375" style="24" customWidth="1"/>
    <col min="2" max="3" width="13.140625" bestFit="1" customWidth="1"/>
    <col min="4" max="4" width="16.28515625" bestFit="1" customWidth="1"/>
    <col min="5" max="5" width="12.7109375" bestFit="1" customWidth="1"/>
    <col min="6" max="6" width="1.7109375" customWidth="1"/>
    <col min="7" max="8" width="13.140625" bestFit="1" customWidth="1"/>
    <col min="9" max="9" width="16.28515625" bestFit="1" customWidth="1"/>
    <col min="10" max="10" width="12.7109375" bestFit="1" customWidth="1"/>
    <col min="11" max="11" width="1.7109375" customWidth="1"/>
    <col min="12" max="14" width="15.7109375" bestFit="1" customWidth="1"/>
    <col min="15" max="15" width="5.5703125" bestFit="1" customWidth="1"/>
  </cols>
  <sheetData>
    <row r="1" spans="1:15" ht="24.95" customHeight="1" x14ac:dyDescent="0.35">
      <c r="A1" s="1" t="s">
        <v>32</v>
      </c>
    </row>
    <row r="2" spans="1:15" ht="24.95" customHeight="1" x14ac:dyDescent="0.35">
      <c r="A2" s="1"/>
    </row>
    <row r="3" spans="1:15" ht="24.95" customHeight="1" x14ac:dyDescent="0.25">
      <c r="A3"/>
      <c r="B3" s="38" t="s">
        <v>1</v>
      </c>
      <c r="C3" s="38"/>
      <c r="D3" s="38"/>
      <c r="E3" s="38"/>
      <c r="F3" s="2"/>
      <c r="G3" s="38" t="s">
        <v>2</v>
      </c>
      <c r="H3" s="38"/>
      <c r="I3" s="38"/>
      <c r="J3" s="38"/>
      <c r="K3" s="2"/>
      <c r="L3" s="38" t="s">
        <v>3</v>
      </c>
      <c r="M3" s="38"/>
      <c r="N3" s="38"/>
    </row>
    <row r="4" spans="1:15" ht="24.95" customHeight="1" thickBot="1" x14ac:dyDescent="0.3">
      <c r="A4" s="3" t="s">
        <v>4</v>
      </c>
      <c r="B4" s="4" t="s">
        <v>5</v>
      </c>
      <c r="C4" s="4" t="s">
        <v>6</v>
      </c>
      <c r="D4" s="4" t="s">
        <v>7</v>
      </c>
      <c r="E4" s="5" t="s">
        <v>8</v>
      </c>
      <c r="F4" s="6"/>
      <c r="G4" s="4" t="s">
        <v>9</v>
      </c>
      <c r="H4" s="4" t="s">
        <v>10</v>
      </c>
      <c r="I4" s="4" t="s">
        <v>11</v>
      </c>
      <c r="J4" s="5" t="s">
        <v>12</v>
      </c>
      <c r="K4" s="6"/>
      <c r="L4" s="4" t="s">
        <v>13</v>
      </c>
      <c r="M4" s="5" t="s">
        <v>14</v>
      </c>
      <c r="N4" s="5" t="s">
        <v>15</v>
      </c>
    </row>
    <row r="5" spans="1:15" ht="21" customHeight="1" x14ac:dyDescent="0.25">
      <c r="A5" s="7" t="s">
        <v>55</v>
      </c>
      <c r="B5" s="26">
        <f>'[1]R, Grupo B'!E27</f>
        <v>6.6749999999999998</v>
      </c>
      <c r="C5" s="26">
        <f>'[1]R, Grupo B'!G27</f>
        <v>4.5</v>
      </c>
      <c r="D5" s="26">
        <f>'[1]R, Grupo B'!I27</f>
        <v>7</v>
      </c>
      <c r="E5" s="14">
        <f>'[1]R, Grupo B'!K27</f>
        <v>6.1524999999999999</v>
      </c>
      <c r="F5" s="10"/>
      <c r="G5" s="8">
        <f>'[1]SAS, Grupo B'!C27</f>
        <v>4.51</v>
      </c>
      <c r="H5" s="8">
        <f>'[1]SAS, Grupo B'!E27</f>
        <v>2.5</v>
      </c>
      <c r="I5" s="8">
        <f>'[1]SAS, Grupo B'!G27</f>
        <v>6.25</v>
      </c>
      <c r="J5" s="27">
        <f>'[1]SAS, Grupo B'!I27</f>
        <v>4.0540000000000003</v>
      </c>
      <c r="K5" s="10"/>
      <c r="L5" s="28">
        <f t="shared" ref="L5:L29" si="0">E5</f>
        <v>6.1524999999999999</v>
      </c>
      <c r="M5" s="28">
        <f t="shared" ref="M5:M29" si="1">J5</f>
        <v>4.0540000000000003</v>
      </c>
      <c r="N5" s="27">
        <f t="shared" ref="N5:N29" si="2">0.5*L5 + 0.5*M5</f>
        <v>5.1032500000000001</v>
      </c>
    </row>
    <row r="6" spans="1:15" ht="21" customHeight="1" x14ac:dyDescent="0.25">
      <c r="A6" s="7" t="s">
        <v>46</v>
      </c>
      <c r="B6" s="26">
        <f>'[1]R, Grupo B'!E18</f>
        <v>5.55</v>
      </c>
      <c r="C6" s="26">
        <f>'[1]R, Grupo B'!G18</f>
        <v>8.5</v>
      </c>
      <c r="D6" s="26">
        <f>'[1]R, Grupo B'!I18</f>
        <v>8.5</v>
      </c>
      <c r="E6" s="14">
        <f>'[1]R, Grupo B'!K18</f>
        <v>7.6150000000000002</v>
      </c>
      <c r="F6" s="10"/>
      <c r="G6" s="8">
        <f>'[1]SAS, Grupo B'!C18</f>
        <v>9.57</v>
      </c>
      <c r="H6" s="8">
        <f>'[1]SAS, Grupo B'!E18</f>
        <v>6.1</v>
      </c>
      <c r="I6" s="11">
        <f>'[1]SAS, Grupo B'!G18</f>
        <v>10</v>
      </c>
      <c r="J6" s="27">
        <f>'[1]SAS, Grupo B'!I18</f>
        <v>8.2680000000000007</v>
      </c>
      <c r="K6" s="10"/>
      <c r="L6" s="13">
        <f t="shared" si="0"/>
        <v>7.6150000000000002</v>
      </c>
      <c r="M6" s="13">
        <f t="shared" si="1"/>
        <v>8.2680000000000007</v>
      </c>
      <c r="N6" s="27">
        <f t="shared" si="2"/>
        <v>7.9415000000000004</v>
      </c>
    </row>
    <row r="7" spans="1:15" ht="21" customHeight="1" x14ac:dyDescent="0.25">
      <c r="A7" s="7" t="s">
        <v>47</v>
      </c>
      <c r="B7" s="26">
        <f>'[1]R, Grupo B'!E19</f>
        <v>4.3468749999999998</v>
      </c>
      <c r="C7" s="26">
        <f>'[1]R, Grupo B'!G19</f>
        <v>3.5</v>
      </c>
      <c r="D7" s="26">
        <f>'[1]R, Grupo B'!I19</f>
        <v>8.5</v>
      </c>
      <c r="E7" s="14">
        <f>'[1]R, Grupo B'!K19</f>
        <v>5.7540624999999999</v>
      </c>
      <c r="F7" s="20"/>
      <c r="G7" s="8">
        <f>'[1]SAS, Grupo B'!C19</f>
        <v>8.14</v>
      </c>
      <c r="H7" s="8">
        <f>'[1]SAS, Grupo B'!E19</f>
        <v>5.5</v>
      </c>
      <c r="I7" s="8">
        <f>'[1]SAS, Grupo B'!G19</f>
        <v>6</v>
      </c>
      <c r="J7" s="27">
        <f>'[1]SAS, Grupo B'!I19</f>
        <v>6.6560000000000006</v>
      </c>
      <c r="K7" s="20"/>
      <c r="L7" s="28">
        <f t="shared" si="0"/>
        <v>5.7540624999999999</v>
      </c>
      <c r="M7" s="28">
        <f t="shared" si="1"/>
        <v>6.6560000000000006</v>
      </c>
      <c r="N7" s="27">
        <f t="shared" si="2"/>
        <v>6.2050312500000002</v>
      </c>
    </row>
    <row r="8" spans="1:15" ht="21" customHeight="1" x14ac:dyDescent="0.25">
      <c r="A8" s="7" t="s">
        <v>33</v>
      </c>
      <c r="B8" s="26">
        <f>'[1]R, Grupo B'!E5</f>
        <v>7.5187499999999998</v>
      </c>
      <c r="C8" s="26">
        <f>'[1]R, Grupo B'!G5</f>
        <v>7</v>
      </c>
      <c r="D8" s="26">
        <f>'[1]R, Grupo B'!$I$5</f>
        <v>5</v>
      </c>
      <c r="E8" s="14">
        <f>'[1]R, Grupo B'!K5</f>
        <v>6.3556249999999999</v>
      </c>
      <c r="F8" s="10"/>
      <c r="G8" s="8">
        <f>'[1]SAS, Grupo B'!C5</f>
        <v>9.52</v>
      </c>
      <c r="H8" s="8">
        <f>'[1]SAS, Grupo B'!E5</f>
        <v>8.25</v>
      </c>
      <c r="I8" s="8"/>
      <c r="J8" s="27">
        <f>'[1]SAS, Grupo B'!I5</f>
        <v>7.1080000000000005</v>
      </c>
      <c r="K8" s="10"/>
      <c r="L8" s="13">
        <f t="shared" si="0"/>
        <v>6.3556249999999999</v>
      </c>
      <c r="M8" s="13">
        <f t="shared" si="1"/>
        <v>7.1080000000000005</v>
      </c>
      <c r="N8" s="27">
        <f t="shared" si="2"/>
        <v>6.7318125000000002</v>
      </c>
    </row>
    <row r="9" spans="1:15" ht="21" customHeight="1" x14ac:dyDescent="0.25">
      <c r="A9" s="7" t="s">
        <v>52</v>
      </c>
      <c r="B9" s="26">
        <f>'[1]R, Grupo B'!E24</f>
        <v>7.2312500000000002</v>
      </c>
      <c r="C9" s="26">
        <f>'[1]R, Grupo B'!G24</f>
        <v>8.5</v>
      </c>
      <c r="D9" s="26">
        <f>'[1]R, Grupo B'!I24</f>
        <v>9</v>
      </c>
      <c r="E9" s="14">
        <f>'[1]R, Grupo B'!K24</f>
        <v>8.3193749999999991</v>
      </c>
      <c r="F9" s="10"/>
      <c r="G9" s="8">
        <f>'[1]SAS, Grupo B'!C24</f>
        <v>2.57</v>
      </c>
      <c r="H9" s="8">
        <f>'[1]SAS, Grupo B'!E24</f>
        <v>4.5</v>
      </c>
      <c r="I9" s="8">
        <f>'[1]SAS, Grupo B'!$G$24</f>
        <v>4.75</v>
      </c>
      <c r="J9" s="27">
        <f>'[1]SAS, Grupo B'!I24</f>
        <v>3.7780000000000005</v>
      </c>
      <c r="K9" s="10"/>
      <c r="L9" s="28">
        <f t="shared" si="0"/>
        <v>8.3193749999999991</v>
      </c>
      <c r="M9" s="28">
        <f t="shared" si="1"/>
        <v>3.7780000000000005</v>
      </c>
      <c r="N9" s="27">
        <f t="shared" si="2"/>
        <v>6.0486874999999998</v>
      </c>
    </row>
    <row r="10" spans="1:15" ht="21" customHeight="1" x14ac:dyDescent="0.25">
      <c r="A10" s="7" t="s">
        <v>56</v>
      </c>
      <c r="B10" s="26">
        <f>'[1]R, Grupo B'!E28</f>
        <v>8.6062499999999993</v>
      </c>
      <c r="C10" s="26">
        <f>'[1]R, Grupo B'!G28</f>
        <v>9</v>
      </c>
      <c r="D10" s="26">
        <f>'[1]R, Grupo B'!I28</f>
        <v>9</v>
      </c>
      <c r="E10" s="14">
        <f>'[1]R, Grupo B'!K28</f>
        <v>8.8818749999999991</v>
      </c>
      <c r="F10" s="10"/>
      <c r="G10" s="11">
        <f>'[1]SAS, Grupo B'!C28</f>
        <v>10</v>
      </c>
      <c r="H10" s="8">
        <f>'[1]SAS, Grupo B'!E28</f>
        <v>9.65</v>
      </c>
      <c r="I10" s="11">
        <f>'[1]SAS, Grupo B'!G28</f>
        <v>10</v>
      </c>
      <c r="J10" s="27">
        <f>'[1]SAS, Grupo B'!I28</f>
        <v>9.86</v>
      </c>
      <c r="K10" s="10"/>
      <c r="L10" s="28">
        <f t="shared" si="0"/>
        <v>8.8818749999999991</v>
      </c>
      <c r="M10" s="28">
        <f t="shared" si="1"/>
        <v>9.86</v>
      </c>
      <c r="N10" s="27">
        <f t="shared" si="2"/>
        <v>9.3709375000000001</v>
      </c>
      <c r="O10" s="14" t="s">
        <v>58</v>
      </c>
    </row>
    <row r="11" spans="1:15" ht="21" customHeight="1" x14ac:dyDescent="0.25">
      <c r="A11" s="7" t="s">
        <v>54</v>
      </c>
      <c r="B11" s="26">
        <f>'[1]R, Grupo B'!E26</f>
        <v>6.6875</v>
      </c>
      <c r="C11" s="26">
        <f>'[1]R, Grupo B'!G26</f>
        <v>7</v>
      </c>
      <c r="D11" s="26">
        <f>'[1]R, Grupo B'!I26</f>
        <v>8.5</v>
      </c>
      <c r="E11" s="14">
        <f>'[1]R, Grupo B'!K26</f>
        <v>7.5062500000000005</v>
      </c>
      <c r="F11" s="10"/>
      <c r="G11" s="8">
        <f>'[1]SAS, Grupo B'!C26</f>
        <v>4.95</v>
      </c>
      <c r="H11" s="8">
        <f>'[1]SAS, Grupo B'!E26</f>
        <v>5.45</v>
      </c>
      <c r="I11" s="8">
        <f>'[1]SAS, Grupo B'!G26</f>
        <v>7.75</v>
      </c>
      <c r="J11" s="27">
        <f>'[1]SAS, Grupo B'!I26</f>
        <v>5.71</v>
      </c>
      <c r="K11" s="10"/>
      <c r="L11" s="28">
        <f t="shared" si="0"/>
        <v>7.5062500000000005</v>
      </c>
      <c r="M11" s="28">
        <f t="shared" si="1"/>
        <v>5.71</v>
      </c>
      <c r="N11" s="27">
        <f t="shared" si="2"/>
        <v>6.6081250000000002</v>
      </c>
    </row>
    <row r="12" spans="1:15" ht="21" customHeight="1" x14ac:dyDescent="0.25">
      <c r="A12" s="7" t="s">
        <v>42</v>
      </c>
      <c r="B12" s="26">
        <f>'[1]R, Grupo B'!E14</f>
        <v>7.7750000000000004</v>
      </c>
      <c r="C12" s="26">
        <f>'[1]R, Grupo B'!G14</f>
        <v>7</v>
      </c>
      <c r="D12" s="26">
        <f>'[1]R, Grupo B'!I14</f>
        <v>9.5</v>
      </c>
      <c r="E12" s="14">
        <f>'[1]R, Grupo B'!K14</f>
        <v>8.2324999999999999</v>
      </c>
      <c r="F12" s="10"/>
      <c r="G12" s="8">
        <f>'[1]SAS, Grupo B'!C14</f>
        <v>7.16</v>
      </c>
      <c r="H12" s="8">
        <f>'[1]SAS, Grupo B'!E14</f>
        <v>4</v>
      </c>
      <c r="I12" s="8">
        <f>'[1]SAS, Grupo B'!G14</f>
        <v>4.75</v>
      </c>
      <c r="J12" s="27">
        <f>'[1]SAS, Grupo B'!I14</f>
        <v>5.4140000000000006</v>
      </c>
      <c r="K12" s="10"/>
      <c r="L12" s="13">
        <f t="shared" si="0"/>
        <v>8.2324999999999999</v>
      </c>
      <c r="M12" s="13">
        <f t="shared" si="1"/>
        <v>5.4140000000000006</v>
      </c>
      <c r="N12" s="27">
        <f t="shared" si="2"/>
        <v>6.8232499999999998</v>
      </c>
    </row>
    <row r="13" spans="1:15" ht="21" customHeight="1" x14ac:dyDescent="0.25">
      <c r="A13" s="7" t="s">
        <v>48</v>
      </c>
      <c r="B13" s="26">
        <f>'[1]R, Grupo B'!E20</f>
        <v>2.25</v>
      </c>
      <c r="C13" s="26">
        <f>'[1]R, Grupo B'!G20</f>
        <v>1</v>
      </c>
      <c r="D13" s="26"/>
      <c r="E13" s="14">
        <f>'[1]R, Grupo B'!K20</f>
        <v>0.97499999999999987</v>
      </c>
      <c r="F13" s="10"/>
      <c r="G13" s="8"/>
      <c r="H13" s="8"/>
      <c r="I13" s="8"/>
      <c r="J13" s="27">
        <f>'[1]SAS, Grupo B'!I20</f>
        <v>0</v>
      </c>
      <c r="K13" s="10"/>
      <c r="L13" s="28">
        <f t="shared" si="0"/>
        <v>0.97499999999999987</v>
      </c>
      <c r="M13" s="28">
        <f t="shared" si="1"/>
        <v>0</v>
      </c>
      <c r="N13" s="27">
        <f t="shared" si="2"/>
        <v>0.48749999999999993</v>
      </c>
    </row>
    <row r="14" spans="1:15" ht="21" customHeight="1" x14ac:dyDescent="0.25">
      <c r="A14" s="7" t="s">
        <v>51</v>
      </c>
      <c r="B14" s="26">
        <f>'[1]R, Grupo B'!E23</f>
        <v>2.7875000000000001</v>
      </c>
      <c r="C14" s="26">
        <f>'[1]R, Grupo B'!G23</f>
        <v>3</v>
      </c>
      <c r="D14" s="26">
        <f>'[1]R, Grupo B'!I23</f>
        <v>9</v>
      </c>
      <c r="E14" s="14">
        <f>'[1]R, Grupo B'!K23</f>
        <v>5.3362499999999997</v>
      </c>
      <c r="F14" s="10"/>
      <c r="G14" s="8">
        <f>'[1]SAS, Grupo B'!C23</f>
        <v>4.1399999999999997</v>
      </c>
      <c r="H14" s="8">
        <f>'[1]SAS, Grupo B'!E23</f>
        <v>6.25</v>
      </c>
      <c r="I14" s="8">
        <f>'[1]SAS, Grupo B'!G23</f>
        <v>9</v>
      </c>
      <c r="J14" s="29">
        <f>'[1]SAS, Grupo B'!I23</f>
        <v>5.9559999999999995</v>
      </c>
      <c r="K14" s="10"/>
      <c r="L14" s="28">
        <f t="shared" si="0"/>
        <v>5.3362499999999997</v>
      </c>
      <c r="M14" s="28">
        <f t="shared" si="1"/>
        <v>5.9559999999999995</v>
      </c>
      <c r="N14" s="27">
        <f t="shared" si="2"/>
        <v>5.6461249999999996</v>
      </c>
    </row>
    <row r="15" spans="1:15" ht="21" customHeight="1" x14ac:dyDescent="0.25">
      <c r="A15" s="7" t="s">
        <v>38</v>
      </c>
      <c r="B15" s="26">
        <f>'[1]R, Grupo B'!E10</f>
        <v>3.9249999999999998</v>
      </c>
      <c r="C15" s="26"/>
      <c r="D15" s="26"/>
      <c r="E15" s="14">
        <f>'[1]R, Grupo B'!K10</f>
        <v>1.1775</v>
      </c>
      <c r="F15" s="10"/>
      <c r="G15" s="8"/>
      <c r="H15" s="8"/>
      <c r="I15" s="8"/>
      <c r="J15" s="27">
        <f>'[1]SAS, Grupo B'!I10</f>
        <v>0</v>
      </c>
      <c r="K15" s="10"/>
      <c r="L15" s="13">
        <f t="shared" si="0"/>
        <v>1.1775</v>
      </c>
      <c r="M15" s="13">
        <f t="shared" si="1"/>
        <v>0</v>
      </c>
      <c r="N15" s="27">
        <f t="shared" si="2"/>
        <v>0.58875</v>
      </c>
    </row>
    <row r="16" spans="1:15" ht="21" customHeight="1" x14ac:dyDescent="0.25">
      <c r="A16" s="7" t="s">
        <v>40</v>
      </c>
      <c r="B16" s="26">
        <f>'[1]R, Grupo B'!E12</f>
        <v>10</v>
      </c>
      <c r="C16" s="26">
        <f>'[1]R, Grupo B'!G12</f>
        <v>10</v>
      </c>
      <c r="D16" s="26">
        <f>'[1]R, Grupo B'!I12</f>
        <v>10</v>
      </c>
      <c r="E16" s="14">
        <f>'[1]R, Grupo B'!K12</f>
        <v>10</v>
      </c>
      <c r="F16" s="10"/>
      <c r="G16" s="8">
        <f>'[1]SAS, Grupo B'!C12</f>
        <v>9.57</v>
      </c>
      <c r="H16" s="8">
        <f>'[1]SAS, Grupo B'!E12</f>
        <v>7.5</v>
      </c>
      <c r="I16" s="11">
        <f>'[1]SAS, Grupo B'!G12</f>
        <v>10</v>
      </c>
      <c r="J16" s="27">
        <f>'[1]SAS, Grupo B'!I12</f>
        <v>8.8279999999999994</v>
      </c>
      <c r="K16" s="10"/>
      <c r="L16" s="13">
        <f t="shared" si="0"/>
        <v>10</v>
      </c>
      <c r="M16" s="13">
        <f t="shared" si="1"/>
        <v>8.8279999999999994</v>
      </c>
      <c r="N16" s="27">
        <f t="shared" si="2"/>
        <v>9.4139999999999997</v>
      </c>
      <c r="O16" s="14" t="s">
        <v>58</v>
      </c>
    </row>
    <row r="17" spans="1:15" ht="21" customHeight="1" x14ac:dyDescent="0.25">
      <c r="A17" s="7" t="s">
        <v>35</v>
      </c>
      <c r="B17" s="26">
        <f>'[1]R, Grupo B'!E7</f>
        <v>6.1375000000000002</v>
      </c>
      <c r="C17" s="26">
        <f>'[1]R, Grupo B'!G7</f>
        <v>6.5</v>
      </c>
      <c r="D17" s="26">
        <f>'[1]R, Grupo B'!I7</f>
        <v>9</v>
      </c>
      <c r="E17" s="14">
        <f>'[1]R, Grupo B'!K7</f>
        <v>7.3912499999999994</v>
      </c>
      <c r="F17" s="10"/>
      <c r="G17" s="8">
        <f>'[1]SAS, Grupo B'!C7</f>
        <v>5.61</v>
      </c>
      <c r="H17" s="8">
        <f>'[1]SAS, Grupo B'!E7</f>
        <v>7</v>
      </c>
      <c r="I17" s="8">
        <f>'[1]SAS, Grupo B'!G7</f>
        <v>6.25</v>
      </c>
      <c r="J17" s="27">
        <f>'[1]SAS, Grupo B'!I7</f>
        <v>6.2940000000000005</v>
      </c>
      <c r="K17" s="10"/>
      <c r="L17" s="13">
        <f t="shared" si="0"/>
        <v>7.3912499999999994</v>
      </c>
      <c r="M17" s="13">
        <f t="shared" si="1"/>
        <v>6.2940000000000005</v>
      </c>
      <c r="N17" s="27">
        <v>7</v>
      </c>
    </row>
    <row r="18" spans="1:15" ht="21" customHeight="1" x14ac:dyDescent="0.25">
      <c r="A18" s="7" t="s">
        <v>45</v>
      </c>
      <c r="B18" s="26">
        <f>'[1]R, Grupo B'!E17</f>
        <v>9.7249999999999996</v>
      </c>
      <c r="C18" s="26">
        <f>'[1]R, Grupo B'!G17</f>
        <v>9</v>
      </c>
      <c r="D18" s="26">
        <f>'[1]R, Grupo B'!I17</f>
        <v>9.5</v>
      </c>
      <c r="E18" s="14">
        <f>'[1]R, Grupo B'!K17</f>
        <v>9.4175000000000004</v>
      </c>
      <c r="F18" s="10"/>
      <c r="G18" s="8">
        <f>'[1]SAS, Grupo B'!C17</f>
        <v>9.43</v>
      </c>
      <c r="H18" s="8">
        <f>'[1]SAS, Grupo B'!E17</f>
        <v>8.75</v>
      </c>
      <c r="I18" s="11">
        <f>'[1]SAS, Grupo B'!G17</f>
        <v>10</v>
      </c>
      <c r="J18" s="27">
        <f>'[1]SAS, Grupo B'!I17</f>
        <v>9.2720000000000002</v>
      </c>
      <c r="K18" s="10"/>
      <c r="L18" s="13">
        <f t="shared" si="0"/>
        <v>9.4175000000000004</v>
      </c>
      <c r="M18" s="13">
        <f t="shared" si="1"/>
        <v>9.2720000000000002</v>
      </c>
      <c r="N18" s="27">
        <f t="shared" si="2"/>
        <v>9.3447500000000012</v>
      </c>
    </row>
    <row r="19" spans="1:15" ht="21" customHeight="1" x14ac:dyDescent="0.25">
      <c r="A19" s="7" t="s">
        <v>37</v>
      </c>
      <c r="B19" s="26">
        <f>'[1]R, Grupo B'!E9</f>
        <v>6.6875</v>
      </c>
      <c r="C19" s="26">
        <f>'[1]R, Grupo B'!G9</f>
        <v>7</v>
      </c>
      <c r="D19" s="26">
        <f>'[1]R, Grupo B'!I9</f>
        <v>9.5</v>
      </c>
      <c r="E19" s="14">
        <f>'[1]R, Grupo B'!K9</f>
        <v>7.90625</v>
      </c>
      <c r="F19" s="10"/>
      <c r="G19" s="8">
        <f>'[1]SAS, Grupo B'!C9</f>
        <v>5.57</v>
      </c>
      <c r="H19" s="8">
        <f>'[1]SAS, Grupo B'!E9</f>
        <v>6.15</v>
      </c>
      <c r="I19" s="8">
        <f>'[1]SAS, Grupo B'!G9</f>
        <v>4.5</v>
      </c>
      <c r="J19" s="27">
        <f>'[1]SAS, Grupo B'!I9</f>
        <v>5.588000000000001</v>
      </c>
      <c r="K19" s="10"/>
      <c r="L19" s="13">
        <f t="shared" si="0"/>
        <v>7.90625</v>
      </c>
      <c r="M19" s="13">
        <f t="shared" si="1"/>
        <v>5.588000000000001</v>
      </c>
      <c r="N19" s="27">
        <f t="shared" si="2"/>
        <v>6.7471250000000005</v>
      </c>
    </row>
    <row r="20" spans="1:15" ht="21" customHeight="1" x14ac:dyDescent="0.25">
      <c r="A20" s="7" t="s">
        <v>43</v>
      </c>
      <c r="B20" s="26">
        <f>'[1]R, Grupo B'!$E$15</f>
        <v>5.3</v>
      </c>
      <c r="C20" s="26">
        <f>'[1]R, Grupo B'!G15</f>
        <v>3</v>
      </c>
      <c r="D20" s="26">
        <f>'[1]R, Grupo B'!I15</f>
        <v>7</v>
      </c>
      <c r="E20" s="14">
        <f>'[1]R, Grupo B'!K15</f>
        <v>5.29</v>
      </c>
      <c r="F20" s="10"/>
      <c r="G20" s="8">
        <f>'[1]SAS, Grupo B'!C15</f>
        <v>5.29</v>
      </c>
      <c r="H20" s="8">
        <f>'[1]SAS, Grupo B'!E15</f>
        <v>3.95</v>
      </c>
      <c r="I20" s="8">
        <f>'[1]SAS, Grupo B'!G15</f>
        <v>8.5</v>
      </c>
      <c r="J20" s="27">
        <f>'[1]SAS, Grupo B'!I15</f>
        <v>5.3960000000000008</v>
      </c>
      <c r="K20" s="10"/>
      <c r="L20" s="13">
        <f t="shared" si="0"/>
        <v>5.29</v>
      </c>
      <c r="M20" s="13">
        <f t="shared" si="1"/>
        <v>5.3960000000000008</v>
      </c>
      <c r="N20" s="27">
        <f t="shared" si="2"/>
        <v>5.343</v>
      </c>
    </row>
    <row r="21" spans="1:15" ht="21" customHeight="1" x14ac:dyDescent="0.25">
      <c r="A21" s="7" t="s">
        <v>50</v>
      </c>
      <c r="B21" s="26">
        <f>'[1]R, Grupo B'!E22</f>
        <v>8.625</v>
      </c>
      <c r="C21" s="26">
        <f>'[1]R, Grupo B'!G22</f>
        <v>9</v>
      </c>
      <c r="D21" s="26">
        <f>'[1]R, Grupo B'!I22</f>
        <v>8.5</v>
      </c>
      <c r="E21" s="14">
        <f>'[1]R, Grupo B'!K22</f>
        <v>8.6875</v>
      </c>
      <c r="F21" s="10"/>
      <c r="G21" s="11">
        <f>'[1]SAS, Grupo B'!C22</f>
        <v>10</v>
      </c>
      <c r="H21" s="8">
        <f>'[1]SAS, Grupo B'!E22</f>
        <v>8.75</v>
      </c>
      <c r="I21" s="8">
        <f>'[1]SAS, Grupo B'!G22</f>
        <v>4.75</v>
      </c>
      <c r="J21" s="27">
        <f>'[1]SAS, Grupo B'!I22</f>
        <v>8.4499999999999993</v>
      </c>
      <c r="K21" s="10"/>
      <c r="L21" s="28">
        <f t="shared" si="0"/>
        <v>8.6875</v>
      </c>
      <c r="M21" s="28">
        <f t="shared" si="1"/>
        <v>8.4499999999999993</v>
      </c>
      <c r="N21" s="27">
        <f t="shared" si="2"/>
        <v>8.5687499999999996</v>
      </c>
    </row>
    <row r="22" spans="1:15" ht="21" customHeight="1" x14ac:dyDescent="0.25">
      <c r="A22" s="7" t="s">
        <v>49</v>
      </c>
      <c r="B22" s="26">
        <f>'[1]R, Grupo B'!E21</f>
        <v>7.5125000000000002</v>
      </c>
      <c r="C22" s="26">
        <f>'[1]R, Grupo B'!G21</f>
        <v>8.5</v>
      </c>
      <c r="D22" s="26">
        <f>'[1]R, Grupo B'!I21</f>
        <v>8.5</v>
      </c>
      <c r="E22" s="14">
        <f>'[1]R, Grupo B'!K21</f>
        <v>8.5</v>
      </c>
      <c r="F22" s="10"/>
      <c r="G22" s="8">
        <f>'[1]SAS, Grupo B'!C21</f>
        <v>6.81</v>
      </c>
      <c r="H22" s="8">
        <f>'[1]SAS, Grupo B'!E21</f>
        <v>6.5</v>
      </c>
      <c r="I22" s="8">
        <f>'[1]SAS, Grupo B'!G21</f>
        <v>8</v>
      </c>
      <c r="J22" s="27">
        <f>'[1]SAS, Grupo B'!I21</f>
        <v>6.9239999999999995</v>
      </c>
      <c r="K22" s="10"/>
      <c r="L22" s="28">
        <f t="shared" si="0"/>
        <v>8.5</v>
      </c>
      <c r="M22" s="28">
        <f t="shared" si="1"/>
        <v>6.9239999999999995</v>
      </c>
      <c r="N22" s="27">
        <f t="shared" si="2"/>
        <v>7.7119999999999997</v>
      </c>
    </row>
    <row r="23" spans="1:15" ht="21" customHeight="1" x14ac:dyDescent="0.25">
      <c r="A23" s="7" t="s">
        <v>34</v>
      </c>
      <c r="B23" s="26">
        <f>'[1]R, Grupo B'!E6</f>
        <v>8.9</v>
      </c>
      <c r="C23" s="26">
        <f>'[1]R, Grupo B'!G6</f>
        <v>9</v>
      </c>
      <c r="D23" s="26">
        <f>'[1]R, Grupo B'!I6</f>
        <v>8.5</v>
      </c>
      <c r="E23" s="14">
        <f>'[1]R, Grupo B'!K6</f>
        <v>8.8000000000000007</v>
      </c>
      <c r="F23" s="10"/>
      <c r="G23" s="8">
        <f>'[1]SAS, Grupo B'!C6</f>
        <v>7.62</v>
      </c>
      <c r="H23" s="8">
        <f>'[1]SAS, Grupo B'!E6</f>
        <v>2.9499999999999997</v>
      </c>
      <c r="I23" s="8">
        <f>'[1]SAS, Grupo B'!G6</f>
        <v>4.75</v>
      </c>
      <c r="J23" s="27">
        <f>'[1]SAS, Grupo B'!I6</f>
        <v>5.1779999999999999</v>
      </c>
      <c r="K23" s="10"/>
      <c r="L23" s="13">
        <f t="shared" si="0"/>
        <v>8.8000000000000007</v>
      </c>
      <c r="M23" s="13">
        <f t="shared" si="1"/>
        <v>5.1779999999999999</v>
      </c>
      <c r="N23" s="27">
        <f t="shared" si="2"/>
        <v>6.9890000000000008</v>
      </c>
    </row>
    <row r="24" spans="1:15" ht="21" customHeight="1" x14ac:dyDescent="0.25">
      <c r="A24" s="33" t="s">
        <v>57</v>
      </c>
      <c r="B24" s="36">
        <f>'[1]R, Grupo B'!E29</f>
        <v>4.7312500000000002</v>
      </c>
      <c r="C24" s="36">
        <f>'[1]R, Grupo B'!G29</f>
        <v>6</v>
      </c>
      <c r="D24" s="36">
        <f>'[1]R, Grupo B'!I29</f>
        <v>6</v>
      </c>
      <c r="E24" s="35">
        <f>'[1]R, Grupo B'!K29</f>
        <v>5.6193749999999998</v>
      </c>
      <c r="F24" s="10"/>
      <c r="G24" s="8">
        <f>'[1]SAS, Grupo B'!C29</f>
        <v>9.24</v>
      </c>
      <c r="H24" s="8">
        <f>'[1]SAS, Grupo B'!E29</f>
        <v>6.75</v>
      </c>
      <c r="I24" s="8">
        <f>'[1]SAS, Grupo B'!G29</f>
        <v>3.5</v>
      </c>
      <c r="J24" s="37">
        <f>'[1]SAS, Grupo B'!I29</f>
        <v>7.096000000000001</v>
      </c>
      <c r="K24" s="10"/>
      <c r="L24" s="28">
        <f t="shared" si="0"/>
        <v>5.6193749999999998</v>
      </c>
      <c r="M24" s="28">
        <f t="shared" si="1"/>
        <v>7.096000000000001</v>
      </c>
      <c r="N24" s="37">
        <f t="shared" si="2"/>
        <v>6.3576875000000008</v>
      </c>
    </row>
    <row r="25" spans="1:15" ht="21" customHeight="1" x14ac:dyDescent="0.25">
      <c r="A25" s="7" t="s">
        <v>44</v>
      </c>
      <c r="B25" s="26">
        <f>'[1]R, Grupo B'!E16</f>
        <v>9.4375</v>
      </c>
      <c r="C25" s="26">
        <f>'[1]R, Grupo B'!G16</f>
        <v>9</v>
      </c>
      <c r="D25" s="26">
        <f>'[1]R, Grupo B'!I16</f>
        <v>10</v>
      </c>
      <c r="E25" s="14">
        <f>'[1]R, Grupo B'!K16</f>
        <v>9.53125</v>
      </c>
      <c r="F25" s="10"/>
      <c r="G25" s="8">
        <f>'[1]SAS, Grupo B'!C16</f>
        <v>9.57</v>
      </c>
      <c r="H25" s="8">
        <f>'[1]SAS, Grupo B'!E16</f>
        <v>9.75</v>
      </c>
      <c r="I25" s="11">
        <f>'[1]SAS, Grupo B'!G16</f>
        <v>10</v>
      </c>
      <c r="J25" s="27">
        <f>'[1]SAS, Grupo B'!I16</f>
        <v>9.7280000000000015</v>
      </c>
      <c r="K25" s="10"/>
      <c r="L25" s="13">
        <f t="shared" si="0"/>
        <v>9.53125</v>
      </c>
      <c r="M25" s="13">
        <f t="shared" si="1"/>
        <v>9.7280000000000015</v>
      </c>
      <c r="N25" s="27">
        <f t="shared" si="2"/>
        <v>9.6296250000000008</v>
      </c>
      <c r="O25" s="14" t="s">
        <v>58</v>
      </c>
    </row>
    <row r="26" spans="1:15" ht="21" customHeight="1" x14ac:dyDescent="0.25">
      <c r="A26" s="7" t="s">
        <v>36</v>
      </c>
      <c r="B26" s="26">
        <f>'[1]R, Grupo B'!E8</f>
        <v>5.3062500000000004</v>
      </c>
      <c r="C26" s="26">
        <f>'[1]R, Grupo B'!G8</f>
        <v>7</v>
      </c>
      <c r="D26" s="26">
        <f>'[1]R, Grupo B'!I8</f>
        <v>9.5</v>
      </c>
      <c r="E26" s="14">
        <f>'[1]R, Grupo B'!K8</f>
        <v>7.4918750000000003</v>
      </c>
      <c r="F26" s="10"/>
      <c r="G26" s="8">
        <f>'[1]SAS, Grupo B'!C8</f>
        <v>2</v>
      </c>
      <c r="H26" s="8">
        <f>'[1]SAS, Grupo B'!E8</f>
        <v>6.15</v>
      </c>
      <c r="I26" s="8">
        <f>'[1]SAS, Grupo B'!G8</f>
        <v>7.75</v>
      </c>
      <c r="J26" s="27">
        <f>'[1]SAS, Grupo B'!I8</f>
        <v>4.8100000000000005</v>
      </c>
      <c r="K26" s="10"/>
      <c r="L26" s="13">
        <f t="shared" si="0"/>
        <v>7.4918750000000003</v>
      </c>
      <c r="M26" s="13">
        <f t="shared" si="1"/>
        <v>4.8100000000000005</v>
      </c>
      <c r="N26" s="27">
        <f t="shared" si="2"/>
        <v>6.1509375000000004</v>
      </c>
    </row>
    <row r="27" spans="1:15" ht="21" customHeight="1" x14ac:dyDescent="0.25">
      <c r="A27" s="7" t="s">
        <v>53</v>
      </c>
      <c r="B27" s="26">
        <f>'[1]R, Grupo B'!E25</f>
        <v>5.1593749999999998</v>
      </c>
      <c r="C27" s="26">
        <f>'[1]R, Grupo B'!G25</f>
        <v>7</v>
      </c>
      <c r="D27" s="26">
        <f>'[1]R, Grupo B'!I25</f>
        <v>9.5</v>
      </c>
      <c r="E27" s="14">
        <f>'[1]R, Grupo B'!K25</f>
        <v>7.4478124999999995</v>
      </c>
      <c r="F27" s="10"/>
      <c r="G27" s="8">
        <f>'[1]SAS, Grupo B'!C25</f>
        <v>5.48</v>
      </c>
      <c r="H27" s="8">
        <f>'[1]SAS, Grupo B'!E25</f>
        <v>5.35</v>
      </c>
      <c r="I27" s="8">
        <f>'[1]SAS, Grupo B'!G25</f>
        <v>7.75</v>
      </c>
      <c r="J27" s="27">
        <f>'[1]SAS, Grupo B'!I25</f>
        <v>5.8820000000000006</v>
      </c>
      <c r="K27" s="10"/>
      <c r="L27" s="28">
        <f t="shared" si="0"/>
        <v>7.4478124999999995</v>
      </c>
      <c r="M27" s="28">
        <f t="shared" si="1"/>
        <v>5.8820000000000006</v>
      </c>
      <c r="N27" s="27">
        <f t="shared" si="2"/>
        <v>6.6649062499999996</v>
      </c>
    </row>
    <row r="28" spans="1:15" ht="21" customHeight="1" x14ac:dyDescent="0.25">
      <c r="A28" s="7" t="s">
        <v>39</v>
      </c>
      <c r="B28" s="26">
        <f>'[1]R, Grupo B'!E11</f>
        <v>7.2374999999999998</v>
      </c>
      <c r="C28" s="26">
        <f>'[1]R, Grupo B'!G11</f>
        <v>9</v>
      </c>
      <c r="D28" s="26">
        <f>'[1]R, Grupo B'!I11</f>
        <v>9.5</v>
      </c>
      <c r="E28" s="14">
        <f>'[1]R, Grupo B'!K11</f>
        <v>8.6712500000000006</v>
      </c>
      <c r="F28" s="10"/>
      <c r="G28" s="8">
        <f>'[1]SAS, Grupo B'!C11</f>
        <v>6.29</v>
      </c>
      <c r="H28" s="8">
        <f>'[1]SAS, Grupo B'!E11</f>
        <v>7</v>
      </c>
      <c r="I28" s="8">
        <f>'[1]SAS, Grupo B'!G11</f>
        <v>4.5</v>
      </c>
      <c r="J28" s="27">
        <f>'[1]SAS, Grupo B'!I11</f>
        <v>6.2160000000000011</v>
      </c>
      <c r="K28" s="10"/>
      <c r="L28" s="13">
        <f t="shared" si="0"/>
        <v>8.6712500000000006</v>
      </c>
      <c r="M28" s="13">
        <f t="shared" si="1"/>
        <v>6.2160000000000011</v>
      </c>
      <c r="N28" s="27">
        <f t="shared" si="2"/>
        <v>7.4436250000000008</v>
      </c>
    </row>
    <row r="29" spans="1:15" ht="21" customHeight="1" thickBot="1" x14ac:dyDescent="0.3">
      <c r="A29" s="17" t="s">
        <v>41</v>
      </c>
      <c r="B29" s="30">
        <f>'[1]R, Grupo B'!E13</f>
        <v>4.9874999999999998</v>
      </c>
      <c r="C29" s="30"/>
      <c r="D29" s="30">
        <f>'[1]R, Grupo B'!I13</f>
        <v>9</v>
      </c>
      <c r="E29" s="31">
        <f>'[1]R, Grupo B'!K13</f>
        <v>5.0962499999999995</v>
      </c>
      <c r="F29" s="10"/>
      <c r="G29" s="18">
        <f>'[1]SAS, Grupo B'!C13</f>
        <v>3.29</v>
      </c>
      <c r="H29" s="18">
        <f>'[1]SAS, Grupo B'!E13</f>
        <v>2</v>
      </c>
      <c r="I29" s="18">
        <f>'[1]SAS, Grupo B'!G13</f>
        <v>9</v>
      </c>
      <c r="J29" s="32">
        <f>'[1]SAS, Grupo B'!I13</f>
        <v>3.9160000000000004</v>
      </c>
      <c r="K29" s="10"/>
      <c r="L29" s="23">
        <f t="shared" si="0"/>
        <v>5.0962499999999995</v>
      </c>
      <c r="M29" s="23">
        <f t="shared" si="1"/>
        <v>3.9160000000000004</v>
      </c>
      <c r="N29" s="32">
        <v>5</v>
      </c>
    </row>
    <row r="30" spans="1:15" ht="20.100000000000001" customHeight="1" x14ac:dyDescent="0.25"/>
    <row r="31" spans="1:15" ht="20.100000000000001" customHeight="1" x14ac:dyDescent="0.25">
      <c r="A31" s="25"/>
    </row>
    <row r="32" spans="1:15" ht="20.100000000000001" customHeight="1" x14ac:dyDescent="0.25">
      <c r="A32" s="25"/>
    </row>
    <row r="33" spans="1:1" ht="20.100000000000001" customHeight="1" x14ac:dyDescent="0.25">
      <c r="A33" s="25"/>
    </row>
    <row r="34" spans="1:1" ht="20.100000000000001" customHeight="1" x14ac:dyDescent="0.25"/>
    <row r="35" spans="1:1" ht="20.100000000000001" customHeight="1" x14ac:dyDescent="0.25"/>
    <row r="36" spans="1:1" ht="20.100000000000001" customHeight="1" x14ac:dyDescent="0.25"/>
    <row r="37" spans="1:1" ht="20.100000000000001" customHeight="1" x14ac:dyDescent="0.25"/>
  </sheetData>
  <sortState ref="A5:N29">
    <sortCondition ref="A5:A29"/>
  </sortState>
  <mergeCells count="3">
    <mergeCell ref="B3:E3"/>
    <mergeCell ref="G3:J3"/>
    <mergeCell ref="L3:N3"/>
  </mergeCells>
  <pageMargins left="0.25" right="0.25" top="0.75" bottom="0.75" header="0.51180555555555496" footer="0.51180555555555496"/>
  <pageSetup firstPageNumber="0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CEO, Grupo A</vt:lpstr>
      <vt:lpstr>CEO, Grupo B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2019-10-25T14:37:53Z</dcterms:created>
  <dcterms:modified xsi:type="dcterms:W3CDTF">2019-10-25T14:45:47Z</dcterms:modified>
</cp:coreProperties>
</file>